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835" activeTab="0"/>
  </bookViews>
  <sheets>
    <sheet name="申込書" sheetId="1" r:id="rId1"/>
    <sheet name="Ichiran" sheetId="2" r:id="rId2"/>
    <sheet name="CD表" sheetId="3" state="hidden" r:id="rId3"/>
  </sheets>
  <externalReferences>
    <externalReference r:id="rId6"/>
    <externalReference r:id="rId7"/>
  </externalReferences>
  <definedNames>
    <definedName name="_xlnm.Print_Area" localSheetId="1">'Ichiran'!$A$1:$O$51</definedName>
    <definedName name="_xlnm.Print_Area" localSheetId="0">'申込書'!$A$1:$O$34</definedName>
    <definedName name="その他">'[1]計算シート'!#REF!</definedName>
    <definedName name="学年">'CD表'!$J$3:$J$6</definedName>
    <definedName name="区分">'CD表'!$G$13:$G$16</definedName>
    <definedName name="県名" localSheetId="1">'[2]CD表'!$A$3:$A$50</definedName>
    <definedName name="県名">'CD表'!$A$3:$A$50</definedName>
    <definedName name="出場資格">'CD表'!$G$19:$G$22</definedName>
    <definedName name="性">'CD表'!$G$3:$G$5</definedName>
    <definedName name="性別">'CD表'!$G$3:$G$5</definedName>
    <definedName name="選択">'CD表'!$I$13:$I$14</definedName>
  </definedNames>
  <calcPr fullCalcOnLoad="1"/>
</workbook>
</file>

<file path=xl/comments1.xml><?xml version="1.0" encoding="utf-8"?>
<comments xmlns="http://schemas.openxmlformats.org/spreadsheetml/2006/main">
  <authors>
    <author>miyake</author>
    <author>ozawa</author>
    <author>URUCHIDA-PC</author>
  </authors>
  <commentList>
    <comment ref="M14" authorId="0">
      <text>
        <r>
          <rPr>
            <b/>
            <sz val="9"/>
            <rFont val="ＭＳ Ｐゴシック"/>
            <family val="3"/>
          </rPr>
          <t>https://api.start.jaaf.or.jp/search
で検索して下さい</t>
        </r>
      </text>
    </comment>
    <comment ref="E17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F17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K17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M17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N17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18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18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19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19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0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0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1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1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2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2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3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3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4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4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5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5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6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6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7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7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8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8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29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29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K30" authorId="1">
      <text>
        <r>
          <rPr>
            <sz val="9"/>
            <rFont val="ＭＳ Ｐゴシック"/>
            <family val="3"/>
          </rPr>
          <t>生年月日をｙｙｍｍｄｄの形式（必ず半角数字6文字）で入力。｢1986年4月2日｣⇒「860402」（西暦の下2桁+1～9月は"01"～"09"+1～9日は"01"～"09"）</t>
        </r>
      </text>
    </comment>
    <comment ref="N30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30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N31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31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E32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F32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N32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32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17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E16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F16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G16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H16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M16" authorId="1">
      <text>
        <r>
          <rPr>
            <sz val="9"/>
            <rFont val="ＭＳ Ｐゴシック"/>
            <family val="3"/>
          </rPr>
          <t>陸連登録番号を入力</t>
        </r>
      </text>
    </comment>
    <comment ref="N16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O16" authorId="1">
      <text>
        <r>
          <rPr>
            <sz val="9"/>
            <rFont val="ＭＳ Ｐゴシック"/>
            <family val="3"/>
          </rPr>
          <t>エントリー種目を選択し『○』で表示。選択は種目別に最大８名迄エントリーできる。</t>
        </r>
      </text>
    </comment>
    <comment ref="G17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H17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G32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H32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B9" authorId="2">
      <text>
        <r>
          <rPr>
            <b/>
            <sz val="9"/>
            <rFont val="MS P ゴシック"/>
            <family val="3"/>
          </rPr>
          <t>日本陸連登録省略名称を記載。
大学/高校は〇〇大/□□高と記載すること。実業団登録のみの名称は使用できません。</t>
        </r>
      </text>
    </comment>
    <comment ref="M18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19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0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1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2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3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4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5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6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7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8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29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30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31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32" authorId="1">
      <text>
        <r>
          <rPr>
            <sz val="9"/>
            <rFont val="ＭＳ Ｐゴシック"/>
            <family val="3"/>
          </rPr>
          <t>陸連登録番号11桁を入力</t>
        </r>
      </text>
    </comment>
    <comment ref="M10" authorId="2">
      <text>
        <r>
          <rPr>
            <b/>
            <sz val="9"/>
            <rFont val="MS P ゴシック"/>
            <family val="3"/>
          </rPr>
          <t>記入例）
3:09.25
↑分はｺﾛﾝ
　秒はﾄﾞｯﾄ</t>
        </r>
      </text>
    </comment>
    <comment ref="M11" authorId="2">
      <text>
        <r>
          <rPr>
            <b/>
            <sz val="9"/>
            <rFont val="MS P ゴシック"/>
            <family val="3"/>
          </rPr>
          <t>記入例）
3:09.25
↑分はｺﾛﾝ
　秒はﾄﾞｯﾄ</t>
        </r>
      </text>
    </comment>
    <comment ref="E18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19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0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1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2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3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4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5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6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7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8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29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30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E31" authorId="1">
      <text>
        <r>
          <rPr>
            <sz val="9"/>
            <rFont val="ＭＳ Ｐゴシック"/>
            <family val="3"/>
          </rPr>
          <t>氏のﾌﾘｶﾞﾅﾞを半角ｶﾀｶﾅで入力。</t>
        </r>
      </text>
    </comment>
    <comment ref="F18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19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0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1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2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3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4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5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6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7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8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29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30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F31" authorId="1">
      <text>
        <r>
          <rPr>
            <sz val="9"/>
            <rFont val="ＭＳ Ｐゴシック"/>
            <family val="3"/>
          </rPr>
          <t>名のﾌﾘｶﾞﾅを半角ｶﾀｶﾅで入力。</t>
        </r>
      </text>
    </comment>
    <comment ref="G18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19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0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1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2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3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4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5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6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7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8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29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30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G31" authorId="1">
      <text>
        <r>
          <rPr>
            <sz val="9"/>
            <rFont val="ＭＳ Ｐゴシック"/>
            <family val="3"/>
          </rPr>
          <t>氏のローマ字は全て半角大文字。</t>
        </r>
      </text>
    </comment>
    <comment ref="H18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19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0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1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2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3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4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5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6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7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8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29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30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H31" authorId="1">
      <text>
        <r>
          <rPr>
            <sz val="9"/>
            <rFont val="ＭＳ Ｐゴシック"/>
            <family val="3"/>
          </rPr>
          <t>名のローマ字は頭の文字のみ半角大文字。それ以外は半角小文字。</t>
        </r>
      </text>
    </comment>
    <comment ref="K18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19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0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1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2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3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4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5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6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7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8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29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31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K32" authorId="1">
      <text>
        <r>
          <rPr>
            <sz val="9"/>
            <rFont val="ＭＳ Ｐゴシック"/>
            <family val="3"/>
          </rPr>
          <t>例1986年4月2日⇒19860402</t>
        </r>
      </text>
    </comment>
    <comment ref="B10" authorId="2">
      <text>
        <r>
          <rPr>
            <b/>
            <sz val="9"/>
            <rFont val="MS P ゴシック"/>
            <family val="3"/>
          </rPr>
          <t>○○大学　MARUMARU Univ.
★★高校　HOSHIHOSHI HS
空白を含めて14文字以内。
それ以降は削除されます。</t>
        </r>
      </text>
    </comment>
  </commentList>
</comments>
</file>

<file path=xl/sharedStrings.xml><?xml version="1.0" encoding="utf-8"?>
<sst xmlns="http://schemas.openxmlformats.org/spreadsheetml/2006/main" count="291" uniqueCount="186">
  <si>
    <t>ﾅﾝﾊﾞｰ
未記入</t>
  </si>
  <si>
    <t>氏　名</t>
  </si>
  <si>
    <t>ﾌﾘｶﾞﾅ</t>
  </si>
  <si>
    <t>生年月日</t>
  </si>
  <si>
    <t>№</t>
  </si>
  <si>
    <t>氏</t>
  </si>
  <si>
    <t>名</t>
  </si>
  <si>
    <t>ﾅ</t>
  </si>
  <si>
    <t>女</t>
  </si>
  <si>
    <t>【県ＣＤ】</t>
  </si>
  <si>
    <t>【県ＣＤ1】</t>
  </si>
  <si>
    <t>【性ＣＤ】</t>
  </si>
  <si>
    <t>県名</t>
  </si>
  <si>
    <t>県CD</t>
  </si>
  <si>
    <t>性</t>
  </si>
  <si>
    <t>性CD</t>
  </si>
  <si>
    <t>愛　知</t>
  </si>
  <si>
    <t>22</t>
  </si>
  <si>
    <t>01</t>
  </si>
  <si>
    <t>北海道</t>
  </si>
  <si>
    <t>男</t>
  </si>
  <si>
    <t>1</t>
  </si>
  <si>
    <t>青　森</t>
  </si>
  <si>
    <t>02</t>
  </si>
  <si>
    <t>2</t>
  </si>
  <si>
    <t>秋　田</t>
  </si>
  <si>
    <t>05</t>
  </si>
  <si>
    <t>03</t>
  </si>
  <si>
    <t>岩　手</t>
  </si>
  <si>
    <t>石　川</t>
  </si>
  <si>
    <t>18</t>
  </si>
  <si>
    <t>04</t>
  </si>
  <si>
    <t>宮　城</t>
  </si>
  <si>
    <t>茨　城</t>
  </si>
  <si>
    <t>08</t>
  </si>
  <si>
    <t>06</t>
  </si>
  <si>
    <t>山　形</t>
  </si>
  <si>
    <t>愛　媛</t>
  </si>
  <si>
    <t>38</t>
  </si>
  <si>
    <t>07</t>
  </si>
  <si>
    <t>福　島</t>
  </si>
  <si>
    <t>大　分</t>
  </si>
  <si>
    <t>44</t>
  </si>
  <si>
    <t>大　阪</t>
  </si>
  <si>
    <t>27</t>
  </si>
  <si>
    <t>09</t>
  </si>
  <si>
    <t>栃　木</t>
  </si>
  <si>
    <t>岡　山</t>
  </si>
  <si>
    <t>33</t>
  </si>
  <si>
    <t>10</t>
  </si>
  <si>
    <t>群　馬</t>
  </si>
  <si>
    <t>沖　縄</t>
  </si>
  <si>
    <t>47</t>
  </si>
  <si>
    <t>11</t>
  </si>
  <si>
    <t>埼　玉</t>
  </si>
  <si>
    <t>香　川</t>
  </si>
  <si>
    <t>37</t>
  </si>
  <si>
    <t>12</t>
  </si>
  <si>
    <t>千　葉　</t>
  </si>
  <si>
    <t>鹿児島</t>
  </si>
  <si>
    <t>46</t>
  </si>
  <si>
    <t>13</t>
  </si>
  <si>
    <t>東　京</t>
  </si>
  <si>
    <t>神奈川</t>
  </si>
  <si>
    <t>14</t>
  </si>
  <si>
    <t>岐　阜</t>
  </si>
  <si>
    <t>23</t>
  </si>
  <si>
    <t>15</t>
  </si>
  <si>
    <t>山　梨</t>
  </si>
  <si>
    <t>京　都</t>
  </si>
  <si>
    <t>26</t>
  </si>
  <si>
    <t>16</t>
  </si>
  <si>
    <t>新　潟</t>
  </si>
  <si>
    <t>熊　本</t>
  </si>
  <si>
    <t>43</t>
  </si>
  <si>
    <t>17</t>
  </si>
  <si>
    <t>富　山</t>
  </si>
  <si>
    <t>高　知</t>
  </si>
  <si>
    <t>39</t>
  </si>
  <si>
    <t>19</t>
  </si>
  <si>
    <t>福　井</t>
  </si>
  <si>
    <t>20</t>
  </si>
  <si>
    <t>長　野</t>
  </si>
  <si>
    <t>佐　賀</t>
  </si>
  <si>
    <t>41</t>
  </si>
  <si>
    <t>21</t>
  </si>
  <si>
    <t>静　岡</t>
  </si>
  <si>
    <t>滋　賀</t>
  </si>
  <si>
    <t>25</t>
  </si>
  <si>
    <t>島　根　</t>
  </si>
  <si>
    <t>32</t>
  </si>
  <si>
    <t>24</t>
  </si>
  <si>
    <t>三　重</t>
  </si>
  <si>
    <t>徳　島</t>
  </si>
  <si>
    <t>36</t>
  </si>
  <si>
    <t>28</t>
  </si>
  <si>
    <t>兵　庫</t>
  </si>
  <si>
    <t>鳥　取</t>
  </si>
  <si>
    <t>31</t>
  </si>
  <si>
    <t>29</t>
  </si>
  <si>
    <t>奈　良</t>
  </si>
  <si>
    <t>30</t>
  </si>
  <si>
    <t>和歌山</t>
  </si>
  <si>
    <t>長　崎</t>
  </si>
  <si>
    <t>42</t>
  </si>
  <si>
    <t>34</t>
  </si>
  <si>
    <t>広　島</t>
  </si>
  <si>
    <t>35</t>
  </si>
  <si>
    <t>山　口</t>
  </si>
  <si>
    <t>=IF(ISERROR(VLOOKUP(G40,県CD,2,FALSE)),"県がありません",VLOOKUP(G40,県CD,2,FALSE))</t>
  </si>
  <si>
    <t>福　岡</t>
  </si>
  <si>
    <t>40</t>
  </si>
  <si>
    <t>宮　崎</t>
  </si>
  <si>
    <t>45</t>
  </si>
  <si>
    <t>出場資格</t>
  </si>
  <si>
    <t>区分</t>
  </si>
  <si>
    <t>予選</t>
  </si>
  <si>
    <t>準決</t>
  </si>
  <si>
    <t>決勝</t>
  </si>
  <si>
    <t>２.A標準記録到達チーム。</t>
  </si>
  <si>
    <t>選択</t>
  </si>
  <si>
    <t>○</t>
  </si>
  <si>
    <t>申込種目</t>
  </si>
  <si>
    <t>4ｘ100</t>
  </si>
  <si>
    <t>4ｘ400</t>
  </si>
  <si>
    <t>登録</t>
  </si>
  <si>
    <t>陸協</t>
  </si>
  <si>
    <t>あ</t>
  </si>
  <si>
    <t>１.’2016日本選手権保持チーム。</t>
  </si>
  <si>
    <t>・２０１７年度に行われた実業団選手権大会（全日本・東日本・北陸・中部・関西・中国・九州）にＡ標準記録に到達したチーム。</t>
  </si>
  <si>
    <t xml:space="preserve">３.’11地域選手権、日本学生対校選手権、全国高等学校対校選手権で当該種目で3位入賞しその大会時にB標準記録到達チーム。
２０１７年度に行われた実業団選手権大会（全日本・東日本・北陸・中部・関西・中国・九州）で第３位までに入賞し、その大会時にB標準記録に到達したチーム。
</t>
  </si>
  <si>
    <t>ｴﾝﾄﾘｰ人数⇒</t>
  </si>
  <si>
    <t>〇</t>
  </si>
  <si>
    <t>ｳｼﾞ</t>
  </si>
  <si>
    <t>氏</t>
  </si>
  <si>
    <t>名</t>
  </si>
  <si>
    <t>※例</t>
  </si>
  <si>
    <t>陸連</t>
  </si>
  <si>
    <t>太郎</t>
  </si>
  <si>
    <t>ﾘｸﾚﾝ</t>
  </si>
  <si>
    <t>ﾀﾛｳ</t>
  </si>
  <si>
    <t>RIKUREN</t>
  </si>
  <si>
    <t>Taro</t>
  </si>
  <si>
    <t>ローマ字表記</t>
  </si>
  <si>
    <t>19890402</t>
  </si>
  <si>
    <t>00012345678</t>
  </si>
  <si>
    <t>チーム名</t>
  </si>
  <si>
    <t>※自動入力</t>
  </si>
  <si>
    <t>申込種目</t>
  </si>
  <si>
    <t>①</t>
  </si>
  <si>
    <t>②</t>
  </si>
  <si>
    <t>資格記録</t>
  </si>
  <si>
    <t>送信先⇒</t>
  </si>
  <si>
    <t>性別</t>
  </si>
  <si>
    <t>申込責任者</t>
  </si>
  <si>
    <t>携帯番号</t>
  </si>
  <si>
    <t>ﾒｰﾙｱﾄﾞﾚｽ</t>
  </si>
  <si>
    <t>JAAF-ID
（11桁番号）</t>
  </si>
  <si>
    <t>※ファイル名をチーム名＋性別・日本選手権リレー申込にしてください。（例：●●大学　男子　日本選手権リレー申込）</t>
  </si>
  <si>
    <t>yyyymmdd</t>
  </si>
  <si>
    <t>※JAAFIDが不明な方はhttps://api.start.jaaf.or.jp/searchのサイトでIDを検索できます。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</si>
  <si>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</si>
  <si>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</si>
  <si>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</si>
  <si>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</si>
  <si>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</si>
  <si>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</si>
  <si>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</si>
  <si>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</si>
  <si>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</si>
  <si>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</si>
  <si>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</si>
  <si>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</si>
  <si>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</si>
  <si>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</si>
  <si>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</si>
  <si>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上位所属</t>
  </si>
  <si>
    <t>第103回日本陸上競技選手権リレー競技大会</t>
  </si>
  <si>
    <t>2019jpnrl@jaaf.or.jp</t>
  </si>
  <si>
    <r>
      <t xml:space="preserve">英字表記
</t>
    </r>
    <r>
      <rPr>
        <sz val="6"/>
        <color indexed="8"/>
        <rFont val="ＭＳ Ｐゴシック"/>
        <family val="3"/>
      </rPr>
      <t>(半角14文字以内)</t>
    </r>
  </si>
  <si>
    <t>学年</t>
  </si>
  <si>
    <t>高校
のみ</t>
  </si>
  <si>
    <t>学年</t>
  </si>
  <si>
    <r>
      <t>申込フォーマット　</t>
    </r>
    <r>
      <rPr>
        <b/>
        <sz val="16"/>
        <color indexed="10"/>
        <rFont val="ＭＳ Ｐゴシック"/>
        <family val="3"/>
      </rPr>
      <t>（申込期限　９月２７日（火）１７：００まで）</t>
    </r>
  </si>
  <si>
    <t>※参加料は、イーモシコム（https://moshicom.com/31860/）を通して２０１９年１０月７日１７時００分までに支払うこと。</t>
  </si>
  <si>
    <t>↑資格記録は2019年最高記録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</si>
</sst>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0"/>
      <color indexed="8"/>
      <name val="ＭＳ ゴシック"/>
      <family val="3"/>
    </font>
    <font>
      <b/>
      <sz val="16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0"/>
      <color theme="1"/>
      <name val="Calibri"/>
      <family val="3"/>
    </font>
    <font>
      <sz val="11"/>
      <name val="Calibri"/>
      <family val="3"/>
    </font>
    <font>
      <b/>
      <u val="single"/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1"/>
      <color rgb="FFFF00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double"/>
    </border>
    <border>
      <left style="thin"/>
      <right style="dotted"/>
      <top/>
      <bottom style="double"/>
    </border>
    <border>
      <left style="medium"/>
      <right/>
      <top/>
      <bottom style="hair"/>
    </border>
    <border>
      <left style="thin"/>
      <right/>
      <top/>
      <bottom style="hair"/>
    </border>
    <border>
      <left style="medium"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dotted"/>
      <right/>
      <top style="dotted"/>
      <bottom style="double"/>
    </border>
    <border>
      <left style="thin"/>
      <right/>
      <top style="dotted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medium"/>
      <top style="thin"/>
      <bottom style="double"/>
    </border>
    <border>
      <left style="thin"/>
      <right style="dotted"/>
      <top/>
      <bottom style="hair"/>
    </border>
    <border>
      <left style="dotted"/>
      <right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hair"/>
    </border>
    <border>
      <left style="thin"/>
      <right style="dotted"/>
      <top/>
      <bottom style="medium"/>
    </border>
    <border>
      <left style="dotted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57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1" fontId="5" fillId="0" borderId="10" xfId="62" applyNumberFormat="1" applyFont="1" applyFill="1" applyBorder="1" applyProtection="1">
      <alignment vertical="center"/>
      <protection/>
    </xf>
    <xf numFmtId="0" fontId="2" fillId="0" borderId="0" xfId="62">
      <alignment vertical="center"/>
      <protection/>
    </xf>
    <xf numFmtId="0" fontId="2" fillId="0" borderId="11" xfId="62" applyFont="1" applyBorder="1">
      <alignment vertical="center"/>
      <protection/>
    </xf>
    <xf numFmtId="0" fontId="2" fillId="0" borderId="12" xfId="62" applyFont="1" applyBorder="1">
      <alignment vertical="center"/>
      <protection/>
    </xf>
    <xf numFmtId="0" fontId="2" fillId="0" borderId="0" xfId="62" applyFont="1">
      <alignment vertical="center"/>
      <protection/>
    </xf>
    <xf numFmtId="0" fontId="2" fillId="0" borderId="11" xfId="62" applyFont="1" applyFill="1" applyBorder="1">
      <alignment vertical="center"/>
      <protection/>
    </xf>
    <xf numFmtId="0" fontId="2" fillId="0" borderId="13" xfId="62" applyFont="1" applyFill="1" applyBorder="1">
      <alignment vertical="center"/>
      <protection/>
    </xf>
    <xf numFmtId="0" fontId="2" fillId="0" borderId="13" xfId="62" applyFont="1" applyFill="1" applyBorder="1" quotePrefix="1">
      <alignment vertical="center"/>
      <protection/>
    </xf>
    <xf numFmtId="0" fontId="2" fillId="0" borderId="13" xfId="62" applyBorder="1">
      <alignment vertical="center"/>
      <protection/>
    </xf>
    <xf numFmtId="0" fontId="2" fillId="0" borderId="13" xfId="62" applyBorder="1" quotePrefix="1">
      <alignment vertical="center"/>
      <protection/>
    </xf>
    <xf numFmtId="0" fontId="2" fillId="0" borderId="12" xfId="62" applyBorder="1">
      <alignment vertical="center"/>
      <protection/>
    </xf>
    <xf numFmtId="0" fontId="2" fillId="0" borderId="12" xfId="62" applyBorder="1" quotePrefix="1">
      <alignment vertical="center"/>
      <protection/>
    </xf>
    <xf numFmtId="0" fontId="2" fillId="0" borderId="0" xfId="62" quotePrefix="1">
      <alignment vertical="center"/>
      <protection/>
    </xf>
    <xf numFmtId="0" fontId="2" fillId="0" borderId="14" xfId="62" applyBorder="1">
      <alignment vertical="center"/>
      <protection/>
    </xf>
    <xf numFmtId="0" fontId="2" fillId="0" borderId="15" xfId="62" applyBorder="1">
      <alignment vertical="center"/>
      <protection/>
    </xf>
    <xf numFmtId="0" fontId="0" fillId="0" borderId="16" xfId="0" applyBorder="1" applyAlignment="1">
      <alignment horizontal="center" vertical="center"/>
    </xf>
    <xf numFmtId="0" fontId="2" fillId="0" borderId="11" xfId="62" applyBorder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8" xfId="62" applyBorder="1">
      <alignment vertical="center"/>
      <protection/>
    </xf>
    <xf numFmtId="0" fontId="2" fillId="0" borderId="20" xfId="62" applyBorder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62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1" fontId="5" fillId="0" borderId="23" xfId="62" applyNumberFormat="1" applyFont="1" applyFill="1" applyBorder="1" applyAlignment="1" applyProtection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1" fontId="10" fillId="0" borderId="25" xfId="62" applyNumberFormat="1" applyFont="1" applyFill="1" applyBorder="1" applyAlignment="1" applyProtection="1">
      <alignment horizontal="center" vertical="center" shrinkToFit="1"/>
      <protection/>
    </xf>
    <xf numFmtId="1" fontId="10" fillId="0" borderId="26" xfId="62" applyNumberFormat="1" applyFont="1" applyFill="1" applyBorder="1" applyAlignment="1" applyProtection="1">
      <alignment horizontal="center" vertical="center"/>
      <protection/>
    </xf>
    <xf numFmtId="1" fontId="10" fillId="0" borderId="27" xfId="62" applyNumberFormat="1" applyFont="1" applyFill="1" applyBorder="1" applyAlignment="1" applyProtection="1">
      <alignment horizontal="center" vertical="center" shrinkToFit="1"/>
      <protection/>
    </xf>
    <xf numFmtId="0" fontId="2" fillId="0" borderId="28" xfId="62" applyFont="1" applyBorder="1" quotePrefix="1">
      <alignment vertical="center"/>
      <protection/>
    </xf>
    <xf numFmtId="0" fontId="0" fillId="0" borderId="0" xfId="0" applyAlignment="1">
      <alignment horizontal="left" vertical="center"/>
    </xf>
    <xf numFmtId="0" fontId="2" fillId="0" borderId="29" xfId="62" applyBorder="1" applyAlignment="1" quotePrefix="1">
      <alignment vertical="center"/>
      <protection/>
    </xf>
    <xf numFmtId="0" fontId="2" fillId="0" borderId="30" xfId="62" applyBorder="1" applyAlignment="1" quotePrefix="1">
      <alignment vertical="center"/>
      <protection/>
    </xf>
    <xf numFmtId="0" fontId="2" fillId="0" borderId="31" xfId="62" applyBorder="1" applyAlignment="1" quotePrefix="1">
      <alignment vertical="center"/>
      <protection/>
    </xf>
    <xf numFmtId="0" fontId="2" fillId="0" borderId="32" xfId="62" applyBorder="1" applyAlignment="1" quotePrefix="1">
      <alignment vertical="center"/>
      <protection/>
    </xf>
    <xf numFmtId="0" fontId="2" fillId="0" borderId="33" xfId="62" applyBorder="1" applyAlignment="1" quotePrefix="1">
      <alignment vertical="center"/>
      <protection/>
    </xf>
    <xf numFmtId="0" fontId="2" fillId="0" borderId="34" xfId="62" applyBorder="1" applyAlignment="1" quotePrefix="1">
      <alignment vertical="center"/>
      <protection/>
    </xf>
    <xf numFmtId="0" fontId="2" fillId="0" borderId="0" xfId="62" applyFont="1" applyBorder="1" applyAlignment="1" quotePrefix="1">
      <alignment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9" fillId="0" borderId="36" xfId="62" applyNumberFormat="1" applyFont="1" applyFill="1" applyBorder="1" applyAlignment="1" applyProtection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8" fillId="0" borderId="39" xfId="62" applyFont="1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/>
      <protection/>
    </xf>
    <xf numFmtId="0" fontId="9" fillId="0" borderId="36" xfId="62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1" fontId="10" fillId="33" borderId="25" xfId="62" applyNumberFormat="1" applyFont="1" applyFill="1" applyBorder="1" applyAlignment="1" applyProtection="1">
      <alignment horizontal="center" vertical="center" shrinkToFit="1"/>
      <protection/>
    </xf>
    <xf numFmtId="1" fontId="10" fillId="33" borderId="26" xfId="62" applyNumberFormat="1" applyFont="1" applyFill="1" applyBorder="1" applyAlignment="1" applyProtection="1">
      <alignment horizontal="center" vertical="center"/>
      <protection/>
    </xf>
    <xf numFmtId="49" fontId="11" fillId="33" borderId="42" xfId="62" applyNumberFormat="1" applyFont="1" applyFill="1" applyBorder="1" applyAlignment="1" applyProtection="1">
      <alignment horizontal="left" shrinkToFit="1"/>
      <protection locked="0"/>
    </xf>
    <xf numFmtId="49" fontId="11" fillId="33" borderId="43" xfId="62" applyNumberFormat="1" applyFont="1" applyFill="1" applyBorder="1" applyAlignment="1" applyProtection="1">
      <alignment shrinkToFit="1"/>
      <protection locked="0"/>
    </xf>
    <xf numFmtId="49" fontId="10" fillId="33" borderId="26" xfId="62" applyNumberFormat="1" applyFont="1" applyFill="1" applyBorder="1" applyAlignment="1" applyProtection="1">
      <alignment shrinkToFit="1"/>
      <protection locked="0"/>
    </xf>
    <xf numFmtId="49" fontId="10" fillId="33" borderId="44" xfId="62" applyNumberFormat="1" applyFont="1" applyFill="1" applyBorder="1" applyAlignment="1" applyProtection="1">
      <alignment shrinkToFit="1"/>
      <protection locked="0"/>
    </xf>
    <xf numFmtId="49" fontId="10" fillId="33" borderId="26" xfId="62" applyNumberFormat="1" applyFont="1" applyFill="1" applyBorder="1" applyAlignment="1" applyProtection="1">
      <alignment horizont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0" fontId="8" fillId="0" borderId="46" xfId="62" applyFont="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1" fontId="9" fillId="0" borderId="49" xfId="62" applyNumberFormat="1" applyFont="1" applyFill="1" applyBorder="1" applyAlignment="1" applyProtection="1">
      <alignment horizontal="center" vertical="center"/>
      <protection/>
    </xf>
    <xf numFmtId="1" fontId="10" fillId="0" borderId="47" xfId="62" applyNumberFormat="1" applyFont="1" applyFill="1" applyBorder="1" applyAlignment="1" applyProtection="1">
      <alignment horizontal="center" vertical="center" shrinkToFit="1"/>
      <protection/>
    </xf>
    <xf numFmtId="0" fontId="10" fillId="34" borderId="50" xfId="62" applyNumberFormat="1" applyFont="1" applyFill="1" applyBorder="1" applyAlignment="1" applyProtection="1">
      <alignment shrinkToFit="1"/>
      <protection locked="0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49" fontId="11" fillId="13" borderId="42" xfId="62" applyNumberFormat="1" applyFont="1" applyFill="1" applyBorder="1" applyAlignment="1" applyProtection="1">
      <alignment horizontal="left" shrinkToFit="1"/>
      <protection locked="0"/>
    </xf>
    <xf numFmtId="49" fontId="11" fillId="13" borderId="43" xfId="62" applyNumberFormat="1" applyFont="1" applyFill="1" applyBorder="1" applyAlignment="1" applyProtection="1">
      <alignment shrinkToFit="1"/>
      <protection locked="0"/>
    </xf>
    <xf numFmtId="49" fontId="10" fillId="13" borderId="26" xfId="62" applyNumberFormat="1" applyFont="1" applyFill="1" applyBorder="1" applyAlignment="1" applyProtection="1">
      <alignment shrinkToFit="1"/>
      <protection locked="0"/>
    </xf>
    <xf numFmtId="49" fontId="10" fillId="13" borderId="44" xfId="62" applyNumberFormat="1" applyFont="1" applyFill="1" applyBorder="1" applyAlignment="1" applyProtection="1">
      <alignment shrinkToFit="1"/>
      <protection locked="0"/>
    </xf>
    <xf numFmtId="49" fontId="11" fillId="13" borderId="51" xfId="62" applyNumberFormat="1" applyFont="1" applyFill="1" applyBorder="1" applyAlignment="1" applyProtection="1">
      <alignment horizontal="left" shrinkToFit="1"/>
      <protection locked="0"/>
    </xf>
    <xf numFmtId="49" fontId="11" fillId="13" borderId="52" xfId="62" applyNumberFormat="1" applyFont="1" applyFill="1" applyBorder="1" applyAlignment="1" applyProtection="1">
      <alignment shrinkToFit="1"/>
      <protection locked="0"/>
    </xf>
    <xf numFmtId="49" fontId="10" fillId="13" borderId="53" xfId="62" applyNumberFormat="1" applyFont="1" applyFill="1" applyBorder="1" applyAlignment="1" applyProtection="1">
      <alignment shrinkToFit="1"/>
      <protection locked="0"/>
    </xf>
    <xf numFmtId="49" fontId="10" fillId="13" borderId="19" xfId="62" applyNumberFormat="1" applyFont="1" applyFill="1" applyBorder="1" applyAlignment="1" applyProtection="1">
      <alignment shrinkToFit="1"/>
      <protection locked="0"/>
    </xf>
    <xf numFmtId="49" fontId="10" fillId="13" borderId="26" xfId="62" applyNumberFormat="1" applyFont="1" applyFill="1" applyBorder="1" applyAlignment="1" applyProtection="1">
      <alignment horizontal="center"/>
      <protection locked="0"/>
    </xf>
    <xf numFmtId="0" fontId="12" fillId="13" borderId="26" xfId="0" applyFont="1" applyFill="1" applyBorder="1" applyAlignment="1" applyProtection="1">
      <alignment horizontal="center" vertical="center"/>
      <protection locked="0"/>
    </xf>
    <xf numFmtId="0" fontId="12" fillId="13" borderId="45" xfId="0" applyFont="1" applyFill="1" applyBorder="1" applyAlignment="1" applyProtection="1">
      <alignment horizontal="center" vertical="center"/>
      <protection locked="0"/>
    </xf>
    <xf numFmtId="49" fontId="10" fillId="13" borderId="53" xfId="62" applyNumberFormat="1" applyFont="1" applyFill="1" applyBorder="1" applyAlignment="1" applyProtection="1">
      <alignment horizontal="center"/>
      <protection locked="0"/>
    </xf>
    <xf numFmtId="0" fontId="12" fillId="13" borderId="53" xfId="0" applyFont="1" applyFill="1" applyBorder="1" applyAlignment="1" applyProtection="1">
      <alignment horizontal="center" vertical="center"/>
      <protection locked="0"/>
    </xf>
    <xf numFmtId="0" fontId="12" fillId="13" borderId="54" xfId="0" applyFont="1" applyFill="1" applyBorder="1" applyAlignment="1" applyProtection="1">
      <alignment horizontal="center" vertical="center"/>
      <protection locked="0"/>
    </xf>
    <xf numFmtId="0" fontId="15" fillId="33" borderId="50" xfId="62" applyNumberFormat="1" applyFont="1" applyFill="1" applyBorder="1" applyAlignment="1" applyProtection="1">
      <alignment horizontal="left" vertical="center" shrinkToFit="1"/>
      <protection locked="0"/>
    </xf>
    <xf numFmtId="0" fontId="58" fillId="0" borderId="0" xfId="0" applyFont="1" applyAlignment="1">
      <alignment vertical="center"/>
    </xf>
    <xf numFmtId="0" fontId="0" fillId="13" borderId="55" xfId="0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" fontId="10" fillId="0" borderId="53" xfId="6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0" fillId="13" borderId="57" xfId="0" applyNumberFormat="1" applyFill="1" applyBorder="1" applyAlignment="1">
      <alignment horizontal="right" vertical="center"/>
    </xf>
    <xf numFmtId="49" fontId="0" fillId="13" borderId="58" xfId="0" applyNumberFormat="1" applyFill="1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13" borderId="34" xfId="0" applyFill="1" applyBorder="1" applyAlignment="1">
      <alignment vertical="center" shrinkToFit="1"/>
    </xf>
    <xf numFmtId="0" fontId="0" fillId="13" borderId="61" xfId="0" applyFill="1" applyBorder="1" applyAlignment="1">
      <alignment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2" fillId="33" borderId="26" xfId="0" applyFont="1" applyFill="1" applyBorder="1" applyAlignment="1" applyProtection="1">
      <alignment horizontal="center"/>
      <protection locked="0"/>
    </xf>
    <xf numFmtId="0" fontId="0" fillId="0" borderId="64" xfId="0" applyBorder="1" applyAlignment="1">
      <alignment horizontal="center" vertical="center"/>
    </xf>
    <xf numFmtId="0" fontId="7" fillId="0" borderId="0" xfId="62" applyFont="1">
      <alignment vertical="center"/>
      <protection/>
    </xf>
    <xf numFmtId="0" fontId="7" fillId="0" borderId="0" xfId="62" applyFont="1" applyFill="1" applyAlignment="1" applyProtection="1">
      <alignment horizontal="center" vertical="center"/>
      <protection hidden="1"/>
    </xf>
    <xf numFmtId="0" fontId="7" fillId="0" borderId="0" xfId="62" applyFont="1" applyAlignment="1" applyProtection="1">
      <alignment horizontal="center" vertical="center"/>
      <protection hidden="1"/>
    </xf>
    <xf numFmtId="0" fontId="7" fillId="0" borderId="0" xfId="62" applyFont="1" applyProtection="1">
      <alignment vertical="center"/>
      <protection hidden="1"/>
    </xf>
    <xf numFmtId="0" fontId="45" fillId="0" borderId="0" xfId="43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15" fillId="33" borderId="26" xfId="62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vertical="center"/>
    </xf>
    <xf numFmtId="0" fontId="10" fillId="34" borderId="65" xfId="62" applyNumberFormat="1" applyFont="1" applyFill="1" applyBorder="1" applyAlignment="1" applyProtection="1">
      <alignment shrinkToFit="1"/>
      <protection locked="0"/>
    </xf>
    <xf numFmtId="0" fontId="18" fillId="0" borderId="39" xfId="62" applyFont="1" applyBorder="1" applyAlignment="1">
      <alignment horizontal="center" vertical="center" wrapText="1" shrinkToFit="1"/>
      <protection/>
    </xf>
    <xf numFmtId="0" fontId="2" fillId="0" borderId="66" xfId="62" applyFont="1" applyFill="1" applyBorder="1">
      <alignment vertical="center"/>
      <protection/>
    </xf>
    <xf numFmtId="0" fontId="10" fillId="13" borderId="26" xfId="62" applyNumberFormat="1" applyFont="1" applyFill="1" applyBorder="1" applyAlignment="1" applyProtection="1">
      <alignment horizontal="center" shrinkToFit="1"/>
      <protection locked="0"/>
    </xf>
    <xf numFmtId="0" fontId="10" fillId="13" borderId="65" xfId="62" applyNumberFormat="1" applyFont="1" applyFill="1" applyBorder="1" applyAlignment="1" applyProtection="1">
      <alignment horizontal="center" shrinkToFit="1"/>
      <protection locked="0"/>
    </xf>
    <xf numFmtId="0" fontId="0" fillId="13" borderId="35" xfId="0" applyFill="1" applyBorder="1" applyAlignment="1">
      <alignment horizontal="center" vertical="center"/>
    </xf>
    <xf numFmtId="0" fontId="0" fillId="13" borderId="55" xfId="0" applyFill="1" applyBorder="1" applyAlignment="1">
      <alignment horizontal="center" vertical="center"/>
    </xf>
    <xf numFmtId="0" fontId="0" fillId="13" borderId="67" xfId="0" applyFill="1" applyBorder="1" applyAlignment="1">
      <alignment horizontal="center" vertical="center"/>
    </xf>
    <xf numFmtId="49" fontId="0" fillId="13" borderId="35" xfId="0" applyNumberFormat="1" applyFill="1" applyBorder="1" applyAlignment="1">
      <alignment horizontal="center" vertical="center"/>
    </xf>
    <xf numFmtId="49" fontId="0" fillId="13" borderId="67" xfId="0" applyNumberForma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" fontId="6" fillId="0" borderId="49" xfId="62" applyNumberFormat="1" applyFont="1" applyFill="1" applyBorder="1" applyAlignment="1" applyProtection="1">
      <alignment horizontal="center" vertical="center" wrapText="1"/>
      <protection/>
    </xf>
    <xf numFmtId="0" fontId="7" fillId="0" borderId="46" xfId="62" applyFont="1" applyBorder="1" applyAlignment="1">
      <alignment vertical="center"/>
      <protection/>
    </xf>
    <xf numFmtId="1" fontId="9" fillId="0" borderId="70" xfId="62" applyNumberFormat="1" applyFont="1" applyFill="1" applyBorder="1" applyAlignment="1" applyProtection="1">
      <alignment horizontal="center" vertical="center"/>
      <protection/>
    </xf>
    <xf numFmtId="1" fontId="9" fillId="0" borderId="71" xfId="62" applyNumberFormat="1" applyFont="1" applyFill="1" applyBorder="1" applyAlignment="1" applyProtection="1">
      <alignment horizontal="center" vertical="center"/>
      <protection/>
    </xf>
    <xf numFmtId="0" fontId="2" fillId="0" borderId="36" xfId="62" applyFont="1" applyBorder="1" applyAlignment="1">
      <alignment horizontal="center" vertical="center" wrapText="1"/>
      <protection/>
    </xf>
    <xf numFmtId="0" fontId="2" fillId="0" borderId="39" xfId="62" applyFont="1" applyBorder="1" applyAlignment="1">
      <alignment horizontal="center" vertical="center"/>
      <protection/>
    </xf>
    <xf numFmtId="0" fontId="2" fillId="0" borderId="29" xfId="62" applyFont="1" applyBorder="1" applyAlignment="1" quotePrefix="1">
      <alignment horizontal="left" vertical="center" wrapText="1"/>
      <protection/>
    </xf>
    <xf numFmtId="0" fontId="2" fillId="0" borderId="30" xfId="62" applyFont="1" applyBorder="1" applyAlignment="1" quotePrefix="1">
      <alignment horizontal="left" vertical="center" wrapText="1"/>
      <protection/>
    </xf>
    <xf numFmtId="0" fontId="2" fillId="0" borderId="31" xfId="62" applyFont="1" applyBorder="1" applyAlignment="1" quotePrefix="1">
      <alignment horizontal="left" vertical="center" wrapText="1"/>
      <protection/>
    </xf>
    <xf numFmtId="0" fontId="2" fillId="0" borderId="66" xfId="62" applyFont="1" applyBorder="1" applyAlignment="1" quotePrefix="1">
      <alignment horizontal="left" vertical="center" wrapText="1"/>
      <protection/>
    </xf>
    <xf numFmtId="0" fontId="2" fillId="0" borderId="0" xfId="62" applyFont="1" applyBorder="1" applyAlignment="1" quotePrefix="1">
      <alignment horizontal="left" vertical="center" wrapText="1"/>
      <protection/>
    </xf>
    <xf numFmtId="0" fontId="2" fillId="0" borderId="72" xfId="62" applyFont="1" applyBorder="1" applyAlignment="1" quotePrefix="1">
      <alignment horizontal="left" vertical="center" wrapText="1"/>
      <protection/>
    </xf>
    <xf numFmtId="0" fontId="2" fillId="0" borderId="32" xfId="62" applyFont="1" applyBorder="1" applyAlignment="1" quotePrefix="1">
      <alignment horizontal="left" vertical="center" wrapText="1"/>
      <protection/>
    </xf>
    <xf numFmtId="0" fontId="2" fillId="0" borderId="33" xfId="62" applyFont="1" applyBorder="1" applyAlignment="1" quotePrefix="1">
      <alignment horizontal="left" vertical="center" wrapText="1"/>
      <protection/>
    </xf>
    <xf numFmtId="0" fontId="2" fillId="0" borderId="34" xfId="62" applyFont="1" applyBorder="1" applyAlignment="1" quotePrefix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2">
    <dxf>
      <font>
        <color indexed="12"/>
      </font>
      <fill>
        <patternFill>
          <bgColor indexed="10"/>
        </patternFill>
      </fill>
    </dxf>
    <dxf>
      <font>
        <color rgb="FF0000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1027&#21271;&#20061;&#24030;&#38520;&#19978;&#12459;&#12540;&#12491;&#12496;&#12523;&#30003;&#36796;&#124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&#30003;&#36796;&#26360;&#12288;U18&#28151;&#21512;&#12522;&#12524;&#1254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様式"/>
      <sheetName val="計算シート"/>
      <sheetName val="確認シート"/>
      <sheetName val="Ichir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CD表"/>
      <sheetName val="Ichiran"/>
    </sheetNames>
    <sheetDataSet>
      <sheetData sheetId="1">
        <row r="4">
          <cell r="A4" t="str">
            <v>北海道</v>
          </cell>
        </row>
        <row r="5">
          <cell r="A5" t="str">
            <v>青　森</v>
          </cell>
        </row>
        <row r="6">
          <cell r="A6" t="str">
            <v>岩　手</v>
          </cell>
        </row>
        <row r="7">
          <cell r="A7" t="str">
            <v>宮　城</v>
          </cell>
        </row>
        <row r="8">
          <cell r="A8" t="str">
            <v>秋　田</v>
          </cell>
        </row>
        <row r="9">
          <cell r="A9" t="str">
            <v>山　形</v>
          </cell>
        </row>
        <row r="10">
          <cell r="A10" t="str">
            <v>福　島</v>
          </cell>
        </row>
        <row r="11">
          <cell r="A11" t="str">
            <v>茨　城</v>
          </cell>
        </row>
        <row r="12">
          <cell r="A12" t="str">
            <v>栃　木</v>
          </cell>
        </row>
        <row r="13">
          <cell r="A13" t="str">
            <v>群　馬</v>
          </cell>
        </row>
        <row r="14">
          <cell r="A14" t="str">
            <v>埼　玉</v>
          </cell>
        </row>
        <row r="15">
          <cell r="A15" t="str">
            <v>千　葉　</v>
          </cell>
        </row>
        <row r="16">
          <cell r="A16" t="str">
            <v>東　京</v>
          </cell>
        </row>
        <row r="17">
          <cell r="A17" t="str">
            <v>神奈川</v>
          </cell>
        </row>
        <row r="18">
          <cell r="A18" t="str">
            <v>山　梨</v>
          </cell>
        </row>
        <row r="19">
          <cell r="A19" t="str">
            <v>新　潟</v>
          </cell>
        </row>
        <row r="20">
          <cell r="A20" t="str">
            <v>富　山</v>
          </cell>
        </row>
        <row r="21">
          <cell r="A21" t="str">
            <v>石　川</v>
          </cell>
        </row>
        <row r="22">
          <cell r="A22" t="str">
            <v>福　井</v>
          </cell>
        </row>
        <row r="23">
          <cell r="A23" t="str">
            <v>長　野</v>
          </cell>
        </row>
        <row r="24">
          <cell r="A24" t="str">
            <v>静　岡</v>
          </cell>
        </row>
        <row r="25">
          <cell r="A25" t="str">
            <v>愛　知</v>
          </cell>
        </row>
        <row r="26">
          <cell r="A26" t="str">
            <v>岐　阜</v>
          </cell>
        </row>
        <row r="27">
          <cell r="A27" t="str">
            <v>三　重</v>
          </cell>
        </row>
        <row r="28">
          <cell r="A28" t="str">
            <v>滋　賀</v>
          </cell>
        </row>
        <row r="29">
          <cell r="A29" t="str">
            <v>京　都</v>
          </cell>
        </row>
        <row r="30">
          <cell r="A30" t="str">
            <v>大　阪</v>
          </cell>
        </row>
        <row r="31">
          <cell r="A31" t="str">
            <v>兵　庫</v>
          </cell>
        </row>
        <row r="32">
          <cell r="A32" t="str">
            <v>奈　良</v>
          </cell>
        </row>
        <row r="33">
          <cell r="A33" t="str">
            <v>和歌山</v>
          </cell>
        </row>
        <row r="34">
          <cell r="A34" t="str">
            <v>鳥　取</v>
          </cell>
        </row>
        <row r="35">
          <cell r="A35" t="str">
            <v>島　根　</v>
          </cell>
        </row>
        <row r="36">
          <cell r="A36" t="str">
            <v>岡　山</v>
          </cell>
        </row>
        <row r="37">
          <cell r="A37" t="str">
            <v>広　島</v>
          </cell>
        </row>
        <row r="38">
          <cell r="A38" t="str">
            <v>山　口</v>
          </cell>
        </row>
        <row r="39">
          <cell r="A39" t="str">
            <v>徳　島</v>
          </cell>
        </row>
        <row r="40">
          <cell r="A40" t="str">
            <v>香　川</v>
          </cell>
        </row>
        <row r="41">
          <cell r="A41" t="str">
            <v>愛　媛</v>
          </cell>
        </row>
        <row r="42">
          <cell r="A42" t="str">
            <v>高　知</v>
          </cell>
        </row>
        <row r="43">
          <cell r="A43" t="str">
            <v>福　岡</v>
          </cell>
        </row>
        <row r="44">
          <cell r="A44" t="str">
            <v>佐　賀</v>
          </cell>
        </row>
        <row r="45">
          <cell r="A45" t="str">
            <v>長　崎</v>
          </cell>
        </row>
        <row r="46">
          <cell r="A46" t="str">
            <v>熊　本</v>
          </cell>
        </row>
        <row r="47">
          <cell r="A47" t="str">
            <v>大　分</v>
          </cell>
        </row>
        <row r="48">
          <cell r="A48" t="str">
            <v>宮　崎</v>
          </cell>
        </row>
        <row r="49">
          <cell r="A49" t="str">
            <v>鹿児島</v>
          </cell>
        </row>
        <row r="50">
          <cell r="A50" t="str">
            <v>沖　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19jpnrl@jaaf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2" max="2" width="12.7109375" style="0" customWidth="1"/>
    <col min="3" max="4" width="11.421875" style="0" customWidth="1"/>
    <col min="5" max="6" width="10.7109375" style="0" customWidth="1"/>
    <col min="7" max="8" width="11.8515625" style="0" customWidth="1"/>
    <col min="9" max="9" width="13.421875" style="0" customWidth="1"/>
    <col min="10" max="10" width="5.140625" style="0" customWidth="1"/>
    <col min="11" max="11" width="9.421875" style="0" bestFit="1" customWidth="1"/>
    <col min="12" max="12" width="8.57421875" style="0" customWidth="1"/>
    <col min="13" max="13" width="11.28125" style="0" customWidth="1"/>
  </cols>
  <sheetData>
    <row r="1" ht="25.5" customHeight="1">
      <c r="A1" s="88" t="s">
        <v>177</v>
      </c>
    </row>
    <row r="2" ht="25.5" customHeight="1">
      <c r="A2" s="89" t="s">
        <v>183</v>
      </c>
    </row>
    <row r="3" ht="18.75" customHeight="1"/>
    <row r="4" spans="1:2" ht="18.75" customHeight="1">
      <c r="A4" t="s">
        <v>152</v>
      </c>
      <c r="B4" s="108" t="s">
        <v>178</v>
      </c>
    </row>
    <row r="5" ht="18.75" customHeight="1">
      <c r="A5" s="90" t="s">
        <v>158</v>
      </c>
    </row>
    <row r="6" ht="18.75" customHeight="1">
      <c r="A6" s="87" t="s">
        <v>160</v>
      </c>
    </row>
    <row r="7" ht="18.75" customHeight="1">
      <c r="A7" s="87" t="s">
        <v>184</v>
      </c>
    </row>
    <row r="8" ht="18.75" customHeight="1" thickBot="1">
      <c r="D8" s="67"/>
    </row>
    <row r="9" spans="1:14" ht="25.5" customHeight="1" thickBot="1">
      <c r="A9" s="41" t="s">
        <v>146</v>
      </c>
      <c r="B9" s="117"/>
      <c r="C9" s="118"/>
      <c r="D9" s="85"/>
      <c r="E9" s="66" t="s">
        <v>154</v>
      </c>
      <c r="F9" s="117"/>
      <c r="G9" s="119"/>
      <c r="H9" s="119"/>
      <c r="I9" s="85"/>
      <c r="J9" s="111"/>
      <c r="K9" s="66"/>
      <c r="L9" s="97" t="s">
        <v>148</v>
      </c>
      <c r="M9" s="96" t="s">
        <v>151</v>
      </c>
      <c r="N9" s="92"/>
    </row>
    <row r="10" spans="1:14" ht="25.5" customHeight="1" thickBot="1">
      <c r="A10" s="109" t="s">
        <v>179</v>
      </c>
      <c r="B10" s="117"/>
      <c r="C10" s="118"/>
      <c r="D10" s="86"/>
      <c r="E10" s="66" t="s">
        <v>155</v>
      </c>
      <c r="F10" s="120"/>
      <c r="G10" s="121"/>
      <c r="H10" s="121"/>
      <c r="I10" s="85"/>
      <c r="J10" s="111"/>
      <c r="K10" s="100" t="s">
        <v>149</v>
      </c>
      <c r="L10" s="98"/>
      <c r="M10" s="95"/>
      <c r="N10" s="93"/>
    </row>
    <row r="11" spans="1:14" ht="25.5" customHeight="1" thickBot="1">
      <c r="A11" s="16" t="s">
        <v>153</v>
      </c>
      <c r="B11" s="84"/>
      <c r="E11" s="66" t="s">
        <v>156</v>
      </c>
      <c r="F11" s="117"/>
      <c r="G11" s="119"/>
      <c r="H11" s="119"/>
      <c r="I11" s="85"/>
      <c r="J11" s="111"/>
      <c r="K11" s="101" t="s">
        <v>150</v>
      </c>
      <c r="L11" s="99"/>
      <c r="M11" s="94"/>
      <c r="N11" s="93"/>
    </row>
    <row r="12" ht="21" customHeight="1">
      <c r="M12" s="83" t="s">
        <v>185</v>
      </c>
    </row>
    <row r="13" ht="21" customHeight="1" thickBot="1"/>
    <row r="14" spans="1:15" ht="18.75" customHeight="1">
      <c r="A14" s="1"/>
      <c r="B14" s="124" t="s">
        <v>0</v>
      </c>
      <c r="C14" s="126" t="s">
        <v>1</v>
      </c>
      <c r="D14" s="127"/>
      <c r="E14" s="126" t="s">
        <v>2</v>
      </c>
      <c r="F14" s="127"/>
      <c r="G14" s="126" t="s">
        <v>143</v>
      </c>
      <c r="H14" s="127"/>
      <c r="I14" s="63" t="s">
        <v>146</v>
      </c>
      <c r="J14" s="43" t="s">
        <v>180</v>
      </c>
      <c r="K14" s="43" t="s">
        <v>3</v>
      </c>
      <c r="L14" s="48" t="s">
        <v>125</v>
      </c>
      <c r="M14" s="128" t="s">
        <v>157</v>
      </c>
      <c r="N14" s="122" t="s">
        <v>122</v>
      </c>
      <c r="O14" s="123"/>
    </row>
    <row r="15" spans="1:15" ht="18.75" customHeight="1" thickBot="1">
      <c r="A15" s="27" t="s">
        <v>4</v>
      </c>
      <c r="B15" s="125"/>
      <c r="C15" s="28" t="s">
        <v>5</v>
      </c>
      <c r="D15" s="44" t="s">
        <v>6</v>
      </c>
      <c r="E15" s="45" t="s">
        <v>133</v>
      </c>
      <c r="F15" s="47" t="s">
        <v>7</v>
      </c>
      <c r="G15" s="45" t="s">
        <v>134</v>
      </c>
      <c r="H15" s="47" t="s">
        <v>135</v>
      </c>
      <c r="I15" s="59"/>
      <c r="J15" s="113" t="s">
        <v>181</v>
      </c>
      <c r="K15" s="46" t="s">
        <v>159</v>
      </c>
      <c r="L15" s="46" t="s">
        <v>126</v>
      </c>
      <c r="M15" s="129"/>
      <c r="N15" s="42" t="s">
        <v>123</v>
      </c>
      <c r="O15" s="49" t="s">
        <v>124</v>
      </c>
    </row>
    <row r="16" spans="1:15" ht="27.75" customHeight="1" thickTop="1">
      <c r="A16" s="50" t="s">
        <v>136</v>
      </c>
      <c r="B16" s="51"/>
      <c r="C16" s="52" t="s">
        <v>137</v>
      </c>
      <c r="D16" s="53" t="s">
        <v>138</v>
      </c>
      <c r="E16" s="54" t="s">
        <v>139</v>
      </c>
      <c r="F16" s="55" t="s">
        <v>140</v>
      </c>
      <c r="G16" s="54" t="s">
        <v>141</v>
      </c>
      <c r="H16" s="55" t="s">
        <v>142</v>
      </c>
      <c r="I16" s="82" t="s">
        <v>147</v>
      </c>
      <c r="J16" s="110"/>
      <c r="K16" s="56" t="s">
        <v>144</v>
      </c>
      <c r="L16" s="102" t="s">
        <v>62</v>
      </c>
      <c r="M16" s="54" t="s">
        <v>145</v>
      </c>
      <c r="N16" s="57" t="s">
        <v>132</v>
      </c>
      <c r="O16" s="58"/>
    </row>
    <row r="17" spans="1:15" ht="27.75" customHeight="1">
      <c r="A17" s="29">
        <v>1</v>
      </c>
      <c r="B17" s="30"/>
      <c r="C17" s="68"/>
      <c r="D17" s="69"/>
      <c r="E17" s="70"/>
      <c r="F17" s="71"/>
      <c r="G17" s="70"/>
      <c r="H17" s="71"/>
      <c r="I17" s="65">
        <f aca="true" t="shared" si="0" ref="I17:I32">IF(C17="","",$B$9)</f>
      </c>
      <c r="J17" s="115"/>
      <c r="K17" s="76"/>
      <c r="L17" s="77"/>
      <c r="M17" s="70"/>
      <c r="N17" s="77"/>
      <c r="O17" s="78"/>
    </row>
    <row r="18" spans="1:15" ht="27.75" customHeight="1">
      <c r="A18" s="29">
        <v>2</v>
      </c>
      <c r="B18" s="30"/>
      <c r="C18" s="68"/>
      <c r="D18" s="69"/>
      <c r="E18" s="70"/>
      <c r="F18" s="71"/>
      <c r="G18" s="70"/>
      <c r="H18" s="71"/>
      <c r="I18" s="65">
        <f t="shared" si="0"/>
      </c>
      <c r="J18" s="115"/>
      <c r="K18" s="76"/>
      <c r="L18" s="77"/>
      <c r="M18" s="70"/>
      <c r="N18" s="77"/>
      <c r="O18" s="78"/>
    </row>
    <row r="19" spans="1:15" ht="27.75" customHeight="1">
      <c r="A19" s="31">
        <v>3</v>
      </c>
      <c r="B19" s="30"/>
      <c r="C19" s="68"/>
      <c r="D19" s="69"/>
      <c r="E19" s="70"/>
      <c r="F19" s="71"/>
      <c r="G19" s="70"/>
      <c r="H19" s="71"/>
      <c r="I19" s="65">
        <f t="shared" si="0"/>
      </c>
      <c r="J19" s="115"/>
      <c r="K19" s="76"/>
      <c r="L19" s="77"/>
      <c r="M19" s="70"/>
      <c r="N19" s="77"/>
      <c r="O19" s="78"/>
    </row>
    <row r="20" spans="1:15" ht="27.75" customHeight="1">
      <c r="A20" s="31">
        <v>4</v>
      </c>
      <c r="B20" s="30"/>
      <c r="C20" s="68"/>
      <c r="D20" s="69"/>
      <c r="E20" s="70"/>
      <c r="F20" s="71"/>
      <c r="G20" s="70"/>
      <c r="H20" s="71"/>
      <c r="I20" s="65">
        <f t="shared" si="0"/>
      </c>
      <c r="J20" s="115"/>
      <c r="K20" s="76"/>
      <c r="L20" s="77"/>
      <c r="M20" s="70"/>
      <c r="N20" s="77"/>
      <c r="O20" s="78"/>
    </row>
    <row r="21" spans="1:15" ht="27.75" customHeight="1">
      <c r="A21" s="31">
        <v>5</v>
      </c>
      <c r="B21" s="30"/>
      <c r="C21" s="68"/>
      <c r="D21" s="69"/>
      <c r="E21" s="70"/>
      <c r="F21" s="71"/>
      <c r="G21" s="70"/>
      <c r="H21" s="71"/>
      <c r="I21" s="65">
        <f t="shared" si="0"/>
      </c>
      <c r="J21" s="115"/>
      <c r="K21" s="76"/>
      <c r="L21" s="77"/>
      <c r="M21" s="70"/>
      <c r="N21" s="77"/>
      <c r="O21" s="78"/>
    </row>
    <row r="22" spans="1:15" ht="27.75" customHeight="1">
      <c r="A22" s="31">
        <v>6</v>
      </c>
      <c r="B22" s="30"/>
      <c r="C22" s="68"/>
      <c r="D22" s="69"/>
      <c r="E22" s="70"/>
      <c r="F22" s="71"/>
      <c r="G22" s="70"/>
      <c r="H22" s="71"/>
      <c r="I22" s="65">
        <f t="shared" si="0"/>
      </c>
      <c r="J22" s="115"/>
      <c r="K22" s="76"/>
      <c r="L22" s="77"/>
      <c r="M22" s="70"/>
      <c r="N22" s="77"/>
      <c r="O22" s="78"/>
    </row>
    <row r="23" spans="1:15" ht="27.75" customHeight="1">
      <c r="A23" s="31">
        <v>7</v>
      </c>
      <c r="B23" s="30"/>
      <c r="C23" s="68"/>
      <c r="D23" s="69"/>
      <c r="E23" s="70"/>
      <c r="F23" s="71"/>
      <c r="G23" s="70"/>
      <c r="H23" s="71"/>
      <c r="I23" s="65">
        <f t="shared" si="0"/>
      </c>
      <c r="J23" s="115"/>
      <c r="K23" s="76"/>
      <c r="L23" s="77"/>
      <c r="M23" s="70"/>
      <c r="N23" s="77"/>
      <c r="O23" s="78"/>
    </row>
    <row r="24" spans="1:15" ht="27.75" customHeight="1">
      <c r="A24" s="31">
        <v>8</v>
      </c>
      <c r="B24" s="30"/>
      <c r="C24" s="68"/>
      <c r="D24" s="69"/>
      <c r="E24" s="70"/>
      <c r="F24" s="71"/>
      <c r="G24" s="70"/>
      <c r="H24" s="71"/>
      <c r="I24" s="65">
        <f t="shared" si="0"/>
      </c>
      <c r="J24" s="115"/>
      <c r="K24" s="76"/>
      <c r="L24" s="77"/>
      <c r="M24" s="70"/>
      <c r="N24" s="77"/>
      <c r="O24" s="78"/>
    </row>
    <row r="25" spans="1:15" ht="27.75" customHeight="1">
      <c r="A25" s="31">
        <v>9</v>
      </c>
      <c r="B25" s="30"/>
      <c r="C25" s="68"/>
      <c r="D25" s="69"/>
      <c r="E25" s="70"/>
      <c r="F25" s="71"/>
      <c r="G25" s="70"/>
      <c r="H25" s="71"/>
      <c r="I25" s="65">
        <f t="shared" si="0"/>
      </c>
      <c r="J25" s="115"/>
      <c r="K25" s="76"/>
      <c r="L25" s="77"/>
      <c r="M25" s="70"/>
      <c r="N25" s="77"/>
      <c r="O25" s="78"/>
    </row>
    <row r="26" spans="1:15" ht="27.75" customHeight="1">
      <c r="A26" s="31">
        <v>10</v>
      </c>
      <c r="B26" s="30"/>
      <c r="C26" s="68"/>
      <c r="D26" s="69"/>
      <c r="E26" s="70"/>
      <c r="F26" s="71"/>
      <c r="G26" s="70"/>
      <c r="H26" s="71"/>
      <c r="I26" s="65">
        <f t="shared" si="0"/>
      </c>
      <c r="J26" s="115"/>
      <c r="K26" s="76"/>
      <c r="L26" s="77"/>
      <c r="M26" s="70"/>
      <c r="N26" s="77"/>
      <c r="O26" s="78"/>
    </row>
    <row r="27" spans="1:15" ht="27.75" customHeight="1">
      <c r="A27" s="31">
        <v>11</v>
      </c>
      <c r="B27" s="30"/>
      <c r="C27" s="68"/>
      <c r="D27" s="69"/>
      <c r="E27" s="70"/>
      <c r="F27" s="71"/>
      <c r="G27" s="70"/>
      <c r="H27" s="71"/>
      <c r="I27" s="65">
        <f t="shared" si="0"/>
      </c>
      <c r="J27" s="115"/>
      <c r="K27" s="76"/>
      <c r="L27" s="77"/>
      <c r="M27" s="70"/>
      <c r="N27" s="77"/>
      <c r="O27" s="78"/>
    </row>
    <row r="28" spans="1:15" ht="27.75" customHeight="1">
      <c r="A28" s="31">
        <v>12</v>
      </c>
      <c r="B28" s="30"/>
      <c r="C28" s="68"/>
      <c r="D28" s="69"/>
      <c r="E28" s="70"/>
      <c r="F28" s="71"/>
      <c r="G28" s="70"/>
      <c r="H28" s="71"/>
      <c r="I28" s="65">
        <f t="shared" si="0"/>
      </c>
      <c r="J28" s="115"/>
      <c r="K28" s="76"/>
      <c r="L28" s="77"/>
      <c r="M28" s="70"/>
      <c r="N28" s="77"/>
      <c r="O28" s="78"/>
    </row>
    <row r="29" spans="1:15" ht="27.75" customHeight="1">
      <c r="A29" s="31">
        <v>13</v>
      </c>
      <c r="B29" s="30"/>
      <c r="C29" s="68"/>
      <c r="D29" s="69"/>
      <c r="E29" s="70"/>
      <c r="F29" s="71"/>
      <c r="G29" s="70"/>
      <c r="H29" s="71"/>
      <c r="I29" s="65">
        <f t="shared" si="0"/>
      </c>
      <c r="J29" s="115"/>
      <c r="K29" s="76"/>
      <c r="L29" s="77"/>
      <c r="M29" s="70"/>
      <c r="N29" s="77"/>
      <c r="O29" s="78"/>
    </row>
    <row r="30" spans="1:15" ht="27.75" customHeight="1">
      <c r="A30" s="31">
        <v>14</v>
      </c>
      <c r="B30" s="30"/>
      <c r="C30" s="68"/>
      <c r="D30" s="69"/>
      <c r="E30" s="70"/>
      <c r="F30" s="71"/>
      <c r="G30" s="70"/>
      <c r="H30" s="71"/>
      <c r="I30" s="65">
        <f t="shared" si="0"/>
      </c>
      <c r="J30" s="115"/>
      <c r="K30" s="76"/>
      <c r="L30" s="77"/>
      <c r="M30" s="70"/>
      <c r="N30" s="77"/>
      <c r="O30" s="78"/>
    </row>
    <row r="31" spans="1:15" ht="27.75" customHeight="1">
      <c r="A31" s="31">
        <v>15</v>
      </c>
      <c r="B31" s="30"/>
      <c r="C31" s="68"/>
      <c r="D31" s="69"/>
      <c r="E31" s="70"/>
      <c r="F31" s="71"/>
      <c r="G31" s="70"/>
      <c r="H31" s="71"/>
      <c r="I31" s="65">
        <f t="shared" si="0"/>
      </c>
      <c r="J31" s="115"/>
      <c r="K31" s="76"/>
      <c r="L31" s="77"/>
      <c r="M31" s="70"/>
      <c r="N31" s="77"/>
      <c r="O31" s="78"/>
    </row>
    <row r="32" spans="1:15" ht="27.75" customHeight="1" thickBot="1">
      <c r="A32" s="64">
        <v>16</v>
      </c>
      <c r="B32" s="91"/>
      <c r="C32" s="72"/>
      <c r="D32" s="73"/>
      <c r="E32" s="74"/>
      <c r="F32" s="75"/>
      <c r="G32" s="74"/>
      <c r="H32" s="75"/>
      <c r="I32" s="112">
        <f t="shared" si="0"/>
      </c>
      <c r="J32" s="116"/>
      <c r="K32" s="79"/>
      <c r="L32" s="80"/>
      <c r="M32" s="74"/>
      <c r="N32" s="80"/>
      <c r="O32" s="81"/>
    </row>
    <row r="33" spans="1:15" ht="27.75" customHeight="1" thickBot="1">
      <c r="A33" s="6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61" t="s">
        <v>131</v>
      </c>
      <c r="N33" s="103">
        <f>COUNTA(N17:N32)</f>
        <v>0</v>
      </c>
      <c r="O33" s="62">
        <f>COUNTA(O17:O32)</f>
        <v>0</v>
      </c>
    </row>
  </sheetData>
  <sheetProtection/>
  <mergeCells count="11">
    <mergeCell ref="G14:H14"/>
    <mergeCell ref="B10:C10"/>
    <mergeCell ref="B9:C9"/>
    <mergeCell ref="F9:H9"/>
    <mergeCell ref="F10:H10"/>
    <mergeCell ref="F11:H11"/>
    <mergeCell ref="N14:O14"/>
    <mergeCell ref="B14:B15"/>
    <mergeCell ref="C14:D14"/>
    <mergeCell ref="E14:F14"/>
    <mergeCell ref="M14:M15"/>
  </mergeCells>
  <conditionalFormatting sqref="N33:O33">
    <cfRule type="cellIs" priority="1" dxfId="1" operator="greaterThan" stopIfTrue="1">
      <formula>8</formula>
    </cfRule>
  </conditionalFormatting>
  <dataValidations count="7">
    <dataValidation type="list" allowBlank="1" showInputMessage="1" showErrorMessage="1" prompt="登録陸協を選択入力" sqref="L16:L32">
      <formula1>県名</formula1>
    </dataValidation>
    <dataValidation allowBlank="1" showErrorMessage="1" sqref="M16:M32 J16 K16:K32 C16:I32"/>
    <dataValidation type="list" allowBlank="1" showErrorMessage="1" sqref="N16:O32">
      <formula1>"〇"</formula1>
    </dataValidation>
    <dataValidation type="list" allowBlank="1" showInputMessage="1" showErrorMessage="1" sqref="B11">
      <formula1>"男子,女子"</formula1>
    </dataValidation>
    <dataValidation type="list" allowBlank="1" showInputMessage="1" showErrorMessage="1" sqref="L10:L11">
      <formula1>"4×100mﾘﾚｰ,4×400mﾘﾚ-"</formula1>
    </dataValidation>
    <dataValidation type="textLength" allowBlank="1" showInputMessage="1" showErrorMessage="1" imeMode="off" sqref="B10:C10">
      <formula1>1</formula1>
      <formula2>14</formula2>
    </dataValidation>
    <dataValidation type="list" showErrorMessage="1" sqref="J17:J32">
      <formula1>学年</formula1>
    </dataValidation>
  </dataValidations>
  <hyperlinks>
    <hyperlink ref="B4" r:id="rId1" display="2019jpnrl@jaaf.or.jp"/>
  </hyperlinks>
  <printOptions/>
  <pageMargins left="0.7" right="0.7" top="0.75" bottom="0.75" header="0.3" footer="0.3"/>
  <pageSetup horizontalDpi="600" verticalDpi="600" orientation="portrait" paperSize="9" scale="5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8.28125" style="104" bestFit="1" customWidth="1"/>
    <col min="2" max="2" width="10.140625" style="104" bestFit="1" customWidth="1"/>
    <col min="3" max="3" width="5.8515625" style="104" bestFit="1" customWidth="1"/>
    <col min="4" max="4" width="8.421875" style="104" bestFit="1" customWidth="1"/>
    <col min="5" max="5" width="10.28125" style="104" bestFit="1" customWidth="1"/>
    <col min="6" max="6" width="6.00390625" style="104" customWidth="1"/>
    <col min="7" max="7" width="4.421875" style="104" bestFit="1" customWidth="1"/>
    <col min="8" max="8" width="15.140625" style="104" bestFit="1" customWidth="1"/>
    <col min="9" max="9" width="8.28125" style="104" bestFit="1" customWidth="1"/>
    <col min="10" max="10" width="12.28125" style="104" bestFit="1" customWidth="1"/>
    <col min="11" max="11" width="8.28125" style="104" bestFit="1" customWidth="1"/>
    <col min="12" max="12" width="14.140625" style="104" bestFit="1" customWidth="1"/>
    <col min="13" max="13" width="9.00390625" style="104" customWidth="1"/>
    <col min="14" max="14" width="13.00390625" style="104" bestFit="1" customWidth="1"/>
    <col min="15" max="15" width="12.421875" style="104" bestFit="1" customWidth="1"/>
    <col min="16" max="16384" width="9.00390625" style="104" customWidth="1"/>
  </cols>
  <sheetData>
    <row r="1" spans="1:16" ht="10.5">
      <c r="A1" s="104" t="s">
        <v>161</v>
      </c>
      <c r="B1" s="104" t="s">
        <v>162</v>
      </c>
      <c r="C1" s="104" t="s">
        <v>163</v>
      </c>
      <c r="D1" s="104" t="s">
        <v>164</v>
      </c>
      <c r="E1" s="104" t="s">
        <v>165</v>
      </c>
      <c r="F1" s="104" t="s">
        <v>166</v>
      </c>
      <c r="G1" s="104" t="s">
        <v>167</v>
      </c>
      <c r="H1" s="104" t="s">
        <v>168</v>
      </c>
      <c r="I1" s="104" t="s">
        <v>169</v>
      </c>
      <c r="J1" s="104" t="s">
        <v>170</v>
      </c>
      <c r="K1" s="104" t="s">
        <v>171</v>
      </c>
      <c r="L1" s="104" t="s">
        <v>172</v>
      </c>
      <c r="M1" s="104" t="s">
        <v>173</v>
      </c>
      <c r="N1" s="104" t="s">
        <v>174</v>
      </c>
      <c r="O1" s="104" t="s">
        <v>175</v>
      </c>
      <c r="P1" s="104" t="s">
        <v>176</v>
      </c>
    </row>
    <row r="2" spans="1:16" ht="10.5">
      <c r="A2" s="105"/>
      <c r="B2" s="105"/>
      <c r="C2" s="106">
        <f>IF('申込書'!C17="","",IF('申込書'!$B$11="男子",1,IF('申込書'!$B$11="女子",2)))</f>
      </c>
      <c r="D2" s="107" t="str">
        <f>CONCATENATE('申込書'!C17," ",'申込書'!D17)</f>
        <v> </v>
      </c>
      <c r="E2" s="107" t="str">
        <f>CONCATENATE('申込書'!G17," ",'申込書'!H17)</f>
        <v> </v>
      </c>
      <c r="F2" s="107" t="str">
        <f>IF('申込書'!C17=0," ",'申込書'!$B$9)</f>
        <v> </v>
      </c>
      <c r="G2" s="107" t="str">
        <f>IF('申込書'!J17=0," ",'申込書'!J17)</f>
        <v> </v>
      </c>
      <c r="H2" s="107"/>
      <c r="I2" s="107"/>
      <c r="J2" s="107"/>
      <c r="K2" s="107"/>
      <c r="L2" s="107"/>
      <c r="M2" s="107"/>
      <c r="N2" s="107" t="str">
        <f>IF('申込書'!N17=0," ","日本選手権"&amp;'申込書'!$B$11)</f>
        <v> </v>
      </c>
      <c r="O2" s="107" t="str">
        <f>IF('申込書'!O17=0," ","日本選手権"&amp;'申込書'!$B$11)</f>
        <v> </v>
      </c>
      <c r="P2" s="104" t="str">
        <f>IF('申込書'!L17=0," ",'申込書'!L17)</f>
        <v> </v>
      </c>
    </row>
    <row r="3" spans="1:16" ht="10.5">
      <c r="A3" s="105"/>
      <c r="B3" s="105"/>
      <c r="C3" s="106">
        <f>IF('申込書'!C18="","",IF('申込書'!$B$11="男子",1,IF('申込書'!$B$11="女子",2)))</f>
      </c>
      <c r="D3" s="107" t="str">
        <f>CONCATENATE('申込書'!C18," ",'申込書'!D18)</f>
        <v> </v>
      </c>
      <c r="E3" s="107" t="str">
        <f>CONCATENATE('申込書'!G18," ",'申込書'!H18)</f>
        <v> </v>
      </c>
      <c r="F3" s="107" t="str">
        <f>IF('申込書'!C18=0," ",'申込書'!$B$9)</f>
        <v> </v>
      </c>
      <c r="G3" s="107" t="str">
        <f>IF('申込書'!J18=0," ",'申込書'!J18)</f>
        <v> </v>
      </c>
      <c r="H3" s="107"/>
      <c r="I3" s="107"/>
      <c r="J3" s="107"/>
      <c r="K3" s="107"/>
      <c r="L3" s="107"/>
      <c r="M3" s="107"/>
      <c r="N3" s="107" t="str">
        <f>IF('申込書'!N18=0," ","日本選手権"&amp;'申込書'!$B$11)</f>
        <v> </v>
      </c>
      <c r="O3" s="107" t="str">
        <f>IF('申込書'!O18=0," ","日本選手権"&amp;'申込書'!$B$11)</f>
        <v> </v>
      </c>
      <c r="P3" s="104" t="str">
        <f>IF('申込書'!L18=0," ",'申込書'!L18)</f>
        <v> </v>
      </c>
    </row>
    <row r="4" spans="1:16" ht="10.5">
      <c r="A4" s="105"/>
      <c r="B4" s="105"/>
      <c r="C4" s="106">
        <f>IF('申込書'!C19="","",IF('申込書'!$B$11="男子",1,IF('申込書'!$B$11="女子",2)))</f>
      </c>
      <c r="D4" s="107" t="str">
        <f>CONCATENATE('申込書'!C19," ",'申込書'!D19)</f>
        <v> </v>
      </c>
      <c r="E4" s="107" t="str">
        <f>CONCATENATE('申込書'!G19," ",'申込書'!H19)</f>
        <v> </v>
      </c>
      <c r="F4" s="107" t="str">
        <f>IF('申込書'!C19=0," ",'申込書'!$B$9)</f>
        <v> </v>
      </c>
      <c r="G4" s="107" t="str">
        <f>IF('申込書'!J19=0," ",'申込書'!J19)</f>
        <v> </v>
      </c>
      <c r="H4" s="107"/>
      <c r="I4" s="107"/>
      <c r="J4" s="107"/>
      <c r="K4" s="107"/>
      <c r="L4" s="107"/>
      <c r="M4" s="107"/>
      <c r="N4" s="107" t="str">
        <f>IF('申込書'!N19=0," ","日本選手権"&amp;'申込書'!$B$11)</f>
        <v> </v>
      </c>
      <c r="O4" s="107" t="str">
        <f>IF('申込書'!O19=0," ","日本選手権"&amp;'申込書'!$B$11)</f>
        <v> </v>
      </c>
      <c r="P4" s="104" t="str">
        <f>IF('申込書'!L19=0," ",'申込書'!L19)</f>
        <v> </v>
      </c>
    </row>
    <row r="5" spans="1:16" ht="10.5">
      <c r="A5" s="105"/>
      <c r="B5" s="105"/>
      <c r="C5" s="106">
        <f>IF('申込書'!C20="","",IF('申込書'!$B$11="男子",1,IF('申込書'!$B$11="女子",2)))</f>
      </c>
      <c r="D5" s="107" t="str">
        <f>CONCATENATE('申込書'!C20," ",'申込書'!D20)</f>
        <v> </v>
      </c>
      <c r="E5" s="107" t="str">
        <f>CONCATENATE('申込書'!G20," ",'申込書'!H20)</f>
        <v> </v>
      </c>
      <c r="F5" s="107" t="str">
        <f>IF('申込書'!C20=0," ",'申込書'!$B$9)</f>
        <v> </v>
      </c>
      <c r="G5" s="107" t="str">
        <f>IF('申込書'!J20=0," ",'申込書'!J20)</f>
        <v> </v>
      </c>
      <c r="H5" s="107"/>
      <c r="I5" s="107"/>
      <c r="J5" s="107"/>
      <c r="K5" s="107"/>
      <c r="L5" s="107"/>
      <c r="M5" s="107"/>
      <c r="N5" s="107" t="str">
        <f>IF('申込書'!N20=0," ","日本選手権"&amp;'申込書'!$B$11)</f>
        <v> </v>
      </c>
      <c r="O5" s="107" t="str">
        <f>IF('申込書'!O20=0," ","日本選手権"&amp;'申込書'!$B$11)</f>
        <v> </v>
      </c>
      <c r="P5" s="104" t="str">
        <f>IF('申込書'!L20=0," ",'申込書'!L20)</f>
        <v> </v>
      </c>
    </row>
    <row r="6" spans="1:16" ht="10.5">
      <c r="A6" s="105"/>
      <c r="B6" s="105"/>
      <c r="C6" s="106">
        <f>IF('申込書'!C21="","",IF('申込書'!$B$11="男子",1,IF('申込書'!$B$11="女子",2)))</f>
      </c>
      <c r="D6" s="107" t="str">
        <f>CONCATENATE('申込書'!C21," ",'申込書'!D21)</f>
        <v> </v>
      </c>
      <c r="E6" s="107" t="str">
        <f>CONCATENATE('申込書'!G21," ",'申込書'!H21)</f>
        <v> </v>
      </c>
      <c r="F6" s="107" t="str">
        <f>IF('申込書'!C21=0," ",'申込書'!$B$9)</f>
        <v> </v>
      </c>
      <c r="G6" s="107" t="str">
        <f>IF('申込書'!J21=0," ",'申込書'!J21)</f>
        <v> </v>
      </c>
      <c r="H6" s="107"/>
      <c r="I6" s="107"/>
      <c r="J6" s="107"/>
      <c r="K6" s="107"/>
      <c r="L6" s="107"/>
      <c r="M6" s="107"/>
      <c r="N6" s="107" t="str">
        <f>IF('申込書'!N21=0," ","日本選手権"&amp;'申込書'!$B$11)</f>
        <v> </v>
      </c>
      <c r="O6" s="107" t="str">
        <f>IF('申込書'!O21=0," ","日本選手権"&amp;'申込書'!$B$11)</f>
        <v> </v>
      </c>
      <c r="P6" s="104" t="str">
        <f>IF('申込書'!L21=0," ",'申込書'!L21)</f>
        <v> </v>
      </c>
    </row>
    <row r="7" spans="1:16" ht="10.5">
      <c r="A7" s="105"/>
      <c r="B7" s="105"/>
      <c r="C7" s="106">
        <f>IF('申込書'!C22="","",IF('申込書'!$B$11="男子",1,IF('申込書'!$B$11="女子",2)))</f>
      </c>
      <c r="D7" s="107" t="str">
        <f>CONCATENATE('申込書'!C22," ",'申込書'!D22)</f>
        <v> </v>
      </c>
      <c r="E7" s="107" t="str">
        <f>CONCATENATE('申込書'!G22," ",'申込書'!H22)</f>
        <v> </v>
      </c>
      <c r="F7" s="107" t="str">
        <f>IF('申込書'!C22=0," ",'申込書'!$B$9)</f>
        <v> </v>
      </c>
      <c r="G7" s="107" t="str">
        <f>IF('申込書'!J22=0," ",'申込書'!J22)</f>
        <v> </v>
      </c>
      <c r="H7" s="107"/>
      <c r="I7" s="107"/>
      <c r="J7" s="107"/>
      <c r="K7" s="107"/>
      <c r="L7" s="107"/>
      <c r="M7" s="107"/>
      <c r="N7" s="107" t="str">
        <f>IF('申込書'!N22=0," ","日本選手権"&amp;'申込書'!$B$11)</f>
        <v> </v>
      </c>
      <c r="O7" s="107" t="str">
        <f>IF('申込書'!O22=0," ","日本選手権"&amp;'申込書'!$B$11)</f>
        <v> </v>
      </c>
      <c r="P7" s="104" t="str">
        <f>IF('申込書'!L22=0," ",'申込書'!L22)</f>
        <v> </v>
      </c>
    </row>
    <row r="8" spans="1:16" ht="10.5">
      <c r="A8" s="105"/>
      <c r="B8" s="105"/>
      <c r="C8" s="106">
        <f>IF('申込書'!C23="","",IF('申込書'!$B$11="男子",1,IF('申込書'!$B$11="女子",2)))</f>
      </c>
      <c r="D8" s="107" t="str">
        <f>CONCATENATE('申込書'!C23," ",'申込書'!D23)</f>
        <v> </v>
      </c>
      <c r="E8" s="107" t="str">
        <f>CONCATENATE('申込書'!G23," ",'申込書'!H23)</f>
        <v> </v>
      </c>
      <c r="F8" s="107" t="str">
        <f>IF('申込書'!C23=0," ",'申込書'!$B$9)</f>
        <v> </v>
      </c>
      <c r="G8" s="107" t="str">
        <f>IF('申込書'!J23=0," ",'申込書'!J23)</f>
        <v> </v>
      </c>
      <c r="H8" s="107"/>
      <c r="I8" s="107"/>
      <c r="J8" s="107"/>
      <c r="K8" s="107"/>
      <c r="L8" s="107"/>
      <c r="M8" s="107"/>
      <c r="N8" s="107" t="str">
        <f>IF('申込書'!N23=0," ","日本選手権"&amp;'申込書'!$B$11)</f>
        <v> </v>
      </c>
      <c r="O8" s="107" t="str">
        <f>IF('申込書'!O23=0," ","日本選手権"&amp;'申込書'!$B$11)</f>
        <v> </v>
      </c>
      <c r="P8" s="104" t="str">
        <f>IF('申込書'!L23=0," ",'申込書'!L23)</f>
        <v> </v>
      </c>
    </row>
    <row r="9" spans="1:16" ht="10.5">
      <c r="A9" s="105"/>
      <c r="B9" s="105"/>
      <c r="C9" s="106">
        <f>IF('申込書'!C24="","",IF('申込書'!$B$11="男子",1,IF('申込書'!$B$11="女子",2)))</f>
      </c>
      <c r="D9" s="107" t="str">
        <f>CONCATENATE('申込書'!C24," ",'申込書'!D24)</f>
        <v> </v>
      </c>
      <c r="E9" s="107" t="str">
        <f>CONCATENATE('申込書'!G24," ",'申込書'!H24)</f>
        <v> </v>
      </c>
      <c r="F9" s="107" t="str">
        <f>IF('申込書'!C24=0," ",'申込書'!$B$9)</f>
        <v> </v>
      </c>
      <c r="G9" s="107" t="str">
        <f>IF('申込書'!J24=0," ",'申込書'!J24)</f>
        <v> </v>
      </c>
      <c r="H9" s="107"/>
      <c r="I9" s="107"/>
      <c r="J9" s="107"/>
      <c r="K9" s="107"/>
      <c r="L9" s="107"/>
      <c r="M9" s="107"/>
      <c r="N9" s="107" t="str">
        <f>IF('申込書'!N24=0," ","日本選手権"&amp;'申込書'!$B$11)</f>
        <v> </v>
      </c>
      <c r="O9" s="107" t="str">
        <f>IF('申込書'!O24=0," ","日本選手権"&amp;'申込書'!$B$11)</f>
        <v> </v>
      </c>
      <c r="P9" s="104" t="str">
        <f>IF('申込書'!L24=0," ",'申込書'!L24)</f>
        <v> </v>
      </c>
    </row>
    <row r="10" spans="1:16" ht="10.5">
      <c r="A10" s="105"/>
      <c r="B10" s="105"/>
      <c r="C10" s="106">
        <f>IF('申込書'!C25="","",IF('申込書'!$B$11="男子",1,IF('申込書'!$B$11="女子",2)))</f>
      </c>
      <c r="D10" s="107" t="str">
        <f>CONCATENATE('申込書'!C25," ",'申込書'!D25)</f>
        <v> </v>
      </c>
      <c r="E10" s="107" t="str">
        <f>CONCATENATE('申込書'!G25," ",'申込書'!H25)</f>
        <v> </v>
      </c>
      <c r="F10" s="107" t="str">
        <f>IF('申込書'!C25=0," ",'申込書'!$B$9)</f>
        <v> </v>
      </c>
      <c r="G10" s="107" t="str">
        <f>IF('申込書'!J25=0," ",'申込書'!J25)</f>
        <v> </v>
      </c>
      <c r="H10" s="107"/>
      <c r="I10" s="107"/>
      <c r="J10" s="107"/>
      <c r="K10" s="107"/>
      <c r="L10" s="107"/>
      <c r="M10" s="107"/>
      <c r="N10" s="107" t="str">
        <f>IF('申込書'!N25=0," ","日本選手権"&amp;'申込書'!$B$11)</f>
        <v> </v>
      </c>
      <c r="O10" s="107" t="str">
        <f>IF('申込書'!O25=0," ","日本選手権"&amp;'申込書'!$B$11)</f>
        <v> </v>
      </c>
      <c r="P10" s="104" t="str">
        <f>IF('申込書'!L25=0," ",'申込書'!L25)</f>
        <v> </v>
      </c>
    </row>
    <row r="11" spans="1:16" ht="10.5">
      <c r="A11" s="105"/>
      <c r="B11" s="105"/>
      <c r="C11" s="106">
        <f>IF('申込書'!C26="","",IF('申込書'!$B$11="男子",1,IF('申込書'!$B$11="女子",2)))</f>
      </c>
      <c r="D11" s="107" t="str">
        <f>CONCATENATE('申込書'!C26," ",'申込書'!D26)</f>
        <v> </v>
      </c>
      <c r="E11" s="107" t="str">
        <f>CONCATENATE('申込書'!G26," ",'申込書'!H26)</f>
        <v> </v>
      </c>
      <c r="F11" s="107" t="str">
        <f>IF('申込書'!C26=0," ",'申込書'!$B$9)</f>
        <v> </v>
      </c>
      <c r="G11" s="107" t="str">
        <f>IF('申込書'!J26=0," ",'申込書'!J26)</f>
        <v> </v>
      </c>
      <c r="H11" s="107"/>
      <c r="I11" s="107"/>
      <c r="J11" s="107"/>
      <c r="K11" s="107"/>
      <c r="L11" s="107"/>
      <c r="M11" s="107"/>
      <c r="N11" s="107" t="str">
        <f>IF('申込書'!N26=0," ","日本選手権"&amp;'申込書'!$B$11)</f>
        <v> </v>
      </c>
      <c r="O11" s="107" t="str">
        <f>IF('申込書'!O26=0," ","日本選手権"&amp;'申込書'!$B$11)</f>
        <v> </v>
      </c>
      <c r="P11" s="104" t="str">
        <f>IF('申込書'!L26=0," ",'申込書'!L26)</f>
        <v> </v>
      </c>
    </row>
    <row r="12" spans="1:16" ht="10.5">
      <c r="A12" s="105"/>
      <c r="B12" s="105"/>
      <c r="C12" s="106">
        <f>IF('申込書'!C27="","",IF('申込書'!$B$11="男子",1,IF('申込書'!$B$11="女子",2)))</f>
      </c>
      <c r="D12" s="107" t="str">
        <f>CONCATENATE('申込書'!C27," ",'申込書'!D27)</f>
        <v> </v>
      </c>
      <c r="E12" s="107" t="str">
        <f>CONCATENATE('申込書'!G27," ",'申込書'!H27)</f>
        <v> </v>
      </c>
      <c r="F12" s="107" t="str">
        <f>IF('申込書'!C27=0," ",'申込書'!$B$9)</f>
        <v> </v>
      </c>
      <c r="G12" s="107" t="str">
        <f>IF('申込書'!J27=0," ",'申込書'!J27)</f>
        <v> </v>
      </c>
      <c r="H12" s="107"/>
      <c r="I12" s="107"/>
      <c r="J12" s="107"/>
      <c r="K12" s="107"/>
      <c r="L12" s="107"/>
      <c r="M12" s="107"/>
      <c r="N12" s="107" t="str">
        <f>IF('申込書'!N27=0," ","日本選手権"&amp;'申込書'!$B$11)</f>
        <v> </v>
      </c>
      <c r="O12" s="107" t="str">
        <f>IF('申込書'!O27=0," ","日本選手権"&amp;'申込書'!$B$11)</f>
        <v> </v>
      </c>
      <c r="P12" s="104" t="str">
        <f>IF('申込書'!L27=0," ",'申込書'!L27)</f>
        <v> </v>
      </c>
    </row>
    <row r="13" spans="1:16" ht="10.5">
      <c r="A13" s="105"/>
      <c r="B13" s="105"/>
      <c r="C13" s="106">
        <f>IF('申込書'!C28="","",IF('申込書'!$B$11="男子",1,IF('申込書'!$B$11="女子",2)))</f>
      </c>
      <c r="D13" s="107" t="str">
        <f>CONCATENATE('申込書'!C28," ",'申込書'!D28)</f>
        <v> </v>
      </c>
      <c r="E13" s="107" t="str">
        <f>CONCATENATE('申込書'!G28," ",'申込書'!H28)</f>
        <v> </v>
      </c>
      <c r="F13" s="107" t="str">
        <f>IF('申込書'!C28=0," ",'申込書'!$B$9)</f>
        <v> </v>
      </c>
      <c r="G13" s="107" t="str">
        <f>IF('申込書'!J28=0," ",'申込書'!J28)</f>
        <v> </v>
      </c>
      <c r="H13" s="107"/>
      <c r="I13" s="107"/>
      <c r="J13" s="107"/>
      <c r="K13" s="107"/>
      <c r="L13" s="107"/>
      <c r="M13" s="107"/>
      <c r="N13" s="107" t="str">
        <f>IF('申込書'!N28=0," ","日本選手権"&amp;'申込書'!$B$11)</f>
        <v> </v>
      </c>
      <c r="O13" s="107" t="str">
        <f>IF('申込書'!O28=0," ","日本選手権"&amp;'申込書'!$B$11)</f>
        <v> </v>
      </c>
      <c r="P13" s="104" t="str">
        <f>IF('申込書'!L28=0," ",'申込書'!L28)</f>
        <v> </v>
      </c>
    </row>
    <row r="14" spans="1:16" ht="10.5">
      <c r="A14" s="105"/>
      <c r="B14" s="105"/>
      <c r="C14" s="106">
        <f>IF('申込書'!C29="","",IF('申込書'!$B$11="男子",1,IF('申込書'!$B$11="女子",2)))</f>
      </c>
      <c r="D14" s="107" t="str">
        <f>CONCATENATE('申込書'!C29," ",'申込書'!D29)</f>
        <v> </v>
      </c>
      <c r="E14" s="107" t="str">
        <f>CONCATENATE('申込書'!G29," ",'申込書'!H29)</f>
        <v> </v>
      </c>
      <c r="F14" s="107" t="str">
        <f>IF('申込書'!C29=0," ",'申込書'!$B$9)</f>
        <v> </v>
      </c>
      <c r="G14" s="107" t="str">
        <f>IF('申込書'!J29=0," ",'申込書'!J29)</f>
        <v> </v>
      </c>
      <c r="H14" s="107"/>
      <c r="I14" s="107"/>
      <c r="J14" s="107"/>
      <c r="K14" s="107"/>
      <c r="L14" s="107"/>
      <c r="M14" s="107"/>
      <c r="N14" s="107" t="str">
        <f>IF('申込書'!N29=0," ","日本選手権"&amp;'申込書'!$B$11)</f>
        <v> </v>
      </c>
      <c r="O14" s="107" t="str">
        <f>IF('申込書'!O29=0," ","日本選手権"&amp;'申込書'!$B$11)</f>
        <v> </v>
      </c>
      <c r="P14" s="104" t="str">
        <f>IF('申込書'!L29=0," ",'申込書'!L29)</f>
        <v> </v>
      </c>
    </row>
    <row r="15" spans="1:16" ht="10.5">
      <c r="A15" s="105"/>
      <c r="B15" s="105"/>
      <c r="C15" s="106">
        <f>IF('申込書'!C30="","",IF('申込書'!$B$11="男子",1,IF('申込書'!$B$11="女子",2)))</f>
      </c>
      <c r="D15" s="107" t="str">
        <f>CONCATENATE('申込書'!C30," ",'申込書'!D30)</f>
        <v> </v>
      </c>
      <c r="E15" s="107" t="str">
        <f>CONCATENATE('申込書'!G30," ",'申込書'!H30)</f>
        <v> </v>
      </c>
      <c r="F15" s="107" t="str">
        <f>IF('申込書'!C30=0," ",'申込書'!$B$9)</f>
        <v> </v>
      </c>
      <c r="G15" s="107" t="str">
        <f>IF('申込書'!J30=0," ",'申込書'!J30)</f>
        <v> </v>
      </c>
      <c r="H15" s="107"/>
      <c r="I15" s="107"/>
      <c r="J15" s="107"/>
      <c r="K15" s="107"/>
      <c r="L15" s="107"/>
      <c r="M15" s="107"/>
      <c r="N15" s="107" t="str">
        <f>IF('申込書'!N30=0," ","日本選手権"&amp;'申込書'!$B$11)</f>
        <v> </v>
      </c>
      <c r="O15" s="107" t="str">
        <f>IF('申込書'!O30=0," ","日本選手権"&amp;'申込書'!$B$11)</f>
        <v> </v>
      </c>
      <c r="P15" s="104" t="str">
        <f>IF('申込書'!L30=0," ",'申込書'!L30)</f>
        <v> </v>
      </c>
    </row>
    <row r="16" spans="1:16" ht="10.5">
      <c r="A16" s="105"/>
      <c r="B16" s="105"/>
      <c r="C16" s="106">
        <f>IF('申込書'!C31="","",IF('申込書'!$B$11="男子",1,IF('申込書'!$B$11="女子",2)))</f>
      </c>
      <c r="D16" s="107" t="str">
        <f>CONCATENATE('申込書'!C31," ",'申込書'!D31)</f>
        <v> </v>
      </c>
      <c r="E16" s="107" t="str">
        <f>CONCATENATE('申込書'!G31," ",'申込書'!H31)</f>
        <v> </v>
      </c>
      <c r="F16" s="107" t="str">
        <f>IF('申込書'!C31=0," ",'申込書'!$B$9)</f>
        <v> </v>
      </c>
      <c r="G16" s="107" t="str">
        <f>IF('申込書'!J31=0," ",'申込書'!J31)</f>
        <v> </v>
      </c>
      <c r="H16" s="107"/>
      <c r="I16" s="107"/>
      <c r="J16" s="107"/>
      <c r="K16" s="107"/>
      <c r="L16" s="107"/>
      <c r="M16" s="107"/>
      <c r="N16" s="107" t="str">
        <f>IF('申込書'!N31=0," ","日本選手権"&amp;'申込書'!$B$11)</f>
        <v> </v>
      </c>
      <c r="O16" s="107" t="str">
        <f>IF('申込書'!O31=0," ","日本選手権"&amp;'申込書'!$B$11)</f>
        <v> </v>
      </c>
      <c r="P16" s="104" t="str">
        <f>IF('申込書'!L31=0," ",'申込書'!L31)</f>
        <v> </v>
      </c>
    </row>
    <row r="17" spans="1:16" ht="10.5">
      <c r="A17" s="105"/>
      <c r="B17" s="105"/>
      <c r="C17" s="106">
        <f>IF('申込書'!C32="","",IF('申込書'!$B$11="男子",1,IF('申込書'!$B$11="女子",2)))</f>
      </c>
      <c r="D17" s="107" t="str">
        <f>CONCATENATE('申込書'!C32," ",'申込書'!D32)</f>
        <v> </v>
      </c>
      <c r="E17" s="107" t="str">
        <f>CONCATENATE('申込書'!G32," ",'申込書'!H32)</f>
        <v> </v>
      </c>
      <c r="F17" s="107" t="str">
        <f>IF('申込書'!C32=0," ",'申込書'!$B$9)</f>
        <v> </v>
      </c>
      <c r="G17" s="107" t="str">
        <f>IF('申込書'!J32=0," ",'申込書'!J32)</f>
        <v> </v>
      </c>
      <c r="H17" s="107"/>
      <c r="I17" s="107"/>
      <c r="J17" s="107"/>
      <c r="K17" s="107"/>
      <c r="L17" s="107"/>
      <c r="M17" s="107"/>
      <c r="N17" s="107" t="str">
        <f>IF('申込書'!N32=0," ","日本選手権"&amp;'申込書'!$B$11)</f>
        <v> </v>
      </c>
      <c r="O17" s="107" t="str">
        <f>IF('申込書'!O32=0," ","日本選手権"&amp;'申込書'!$B$11)</f>
        <v> </v>
      </c>
      <c r="P17" s="104" t="str">
        <f>IF('申込書'!L32=0," ",'申込書'!L32)</f>
        <v> </v>
      </c>
    </row>
    <row r="18" spans="1:15" ht="10.5">
      <c r="A18" s="105"/>
      <c r="B18" s="105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ht="10.5">
      <c r="A19" s="105"/>
      <c r="B19" s="105"/>
      <c r="C19" s="10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0.5">
      <c r="A20" s="105"/>
      <c r="B20" s="105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ht="10.5">
      <c r="A21" s="105"/>
      <c r="B21" s="105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ht="10.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ht="10.5">
      <c r="A23" s="105"/>
      <c r="B23" s="105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10.5">
      <c r="A24" s="105"/>
      <c r="B24" s="105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0.5">
      <c r="A25" s="105"/>
      <c r="B25" s="105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5" ht="10.5">
      <c r="A26" s="105"/>
      <c r="B26" s="105"/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</row>
    <row r="27" spans="1:15" ht="10.5">
      <c r="A27" s="105"/>
      <c r="B27" s="105"/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5" ht="10.5">
      <c r="A28" s="105"/>
      <c r="B28" s="105"/>
      <c r="C28" s="106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ht="10.5">
      <c r="A29" s="105"/>
      <c r="B29" s="105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</row>
    <row r="30" spans="1:15" ht="10.5">
      <c r="A30" s="105"/>
      <c r="B30" s="10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1:15" ht="10.5">
      <c r="A31" s="105"/>
      <c r="B31" s="105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5" ht="10.5">
      <c r="A32" s="105"/>
      <c r="B32" s="105"/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</row>
    <row r="33" spans="1:15" ht="10.5">
      <c r="A33" s="105"/>
      <c r="B33" s="105"/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0.5">
      <c r="A34" s="105"/>
      <c r="B34" s="105"/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15" ht="10.5">
      <c r="A35" s="105"/>
      <c r="B35" s="105"/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1:15" ht="10.5">
      <c r="A36" s="105"/>
      <c r="B36" s="105"/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1:15" ht="10.5">
      <c r="A37" s="105"/>
      <c r="B37" s="105"/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5" ht="10.5">
      <c r="A38" s="105"/>
      <c r="B38" s="105"/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0.5">
      <c r="A39" s="105"/>
      <c r="B39" s="105"/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ht="10.5">
      <c r="A40" s="105"/>
      <c r="B40" s="105"/>
      <c r="C40" s="106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</row>
    <row r="41" spans="1:15" ht="10.5">
      <c r="A41" s="105"/>
      <c r="B41" s="105"/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5" ht="10.5">
      <c r="A42" s="105"/>
      <c r="B42" s="105"/>
      <c r="C42" s="10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</row>
    <row r="43" spans="1:15" ht="10.5">
      <c r="A43" s="105"/>
      <c r="B43" s="105"/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0.5">
      <c r="A44" s="105"/>
      <c r="B44" s="105"/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15" ht="10.5">
      <c r="A45" s="105"/>
      <c r="B45" s="105"/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pans="1:15" ht="10.5">
      <c r="A46" s="105"/>
      <c r="B46" s="105"/>
      <c r="C46" s="10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</row>
    <row r="47" spans="1:15" ht="10.5">
      <c r="A47" s="105"/>
      <c r="B47" s="105"/>
      <c r="C47" s="106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1:15" ht="10.5">
      <c r="A48" s="105"/>
      <c r="B48" s="105"/>
      <c r="C48" s="106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</row>
    <row r="49" spans="1:15" ht="10.5">
      <c r="A49" s="105"/>
      <c r="B49" s="105"/>
      <c r="C49" s="106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1:15" ht="10.5">
      <c r="A50" s="105"/>
      <c r="B50" s="105"/>
      <c r="C50" s="106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</row>
    <row r="51" spans="1:15" ht="10.5">
      <c r="A51" s="105"/>
      <c r="B51" s="105"/>
      <c r="C51" s="106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</row>
    <row r="52" spans="1:15" ht="10.5">
      <c r="A52" s="105"/>
      <c r="B52" s="105"/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5" ht="10.5">
      <c r="A53" s="105"/>
      <c r="B53" s="105"/>
      <c r="C53" s="106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</row>
    <row r="54" spans="1:15" ht="10.5">
      <c r="A54" s="105"/>
      <c r="B54" s="105"/>
      <c r="C54" s="106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5" ht="10.5">
      <c r="A55" s="105"/>
      <c r="B55" s="105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5" ht="10.5">
      <c r="A56" s="105"/>
      <c r="B56" s="105"/>
      <c r="C56" s="10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1:15" ht="10.5">
      <c r="A57" s="105"/>
      <c r="B57" s="105"/>
      <c r="C57" s="106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58" spans="1:15" ht="10.5">
      <c r="A58" s="105"/>
      <c r="B58" s="105"/>
      <c r="C58" s="106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1:15" ht="10.5">
      <c r="A59" s="105"/>
      <c r="B59" s="105"/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5" ht="10.5">
      <c r="A60" s="105"/>
      <c r="B60" s="105"/>
      <c r="C60" s="106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</row>
    <row r="61" spans="1:15" ht="10.5">
      <c r="A61" s="105"/>
      <c r="B61" s="105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</row>
    <row r="62" spans="1:15" ht="10.5">
      <c r="A62" s="105"/>
      <c r="B62" s="105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</row>
    <row r="63" spans="1:15" ht="10.5">
      <c r="A63" s="105"/>
      <c r="B63" s="105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</row>
    <row r="64" spans="1:15" ht="10.5">
      <c r="A64" s="105"/>
      <c r="B64" s="105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</row>
    <row r="65" spans="1:15" ht="10.5">
      <c r="A65" s="105"/>
      <c r="B65" s="105"/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ht="10.5">
      <c r="A66" s="105"/>
      <c r="B66" s="105"/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0.5">
      <c r="A67" s="105"/>
      <c r="B67" s="105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0.5">
      <c r="A68" s="105"/>
      <c r="B68" s="105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0.5">
      <c r="A69" s="105"/>
      <c r="B69" s="105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  <row r="70" spans="1:15" ht="10.5">
      <c r="A70" s="105"/>
      <c r="B70" s="105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1:15" ht="10.5">
      <c r="A71" s="105"/>
      <c r="B71" s="105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1:15" ht="10.5">
      <c r="A72" s="105"/>
      <c r="B72" s="105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</row>
    <row r="73" spans="1:15" ht="10.5">
      <c r="A73" s="105"/>
      <c r="B73" s="105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 ht="10.5">
      <c r="A74" s="105"/>
      <c r="B74" s="105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1:15" ht="10.5">
      <c r="A75" s="105"/>
      <c r="B75" s="105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1:15" ht="10.5">
      <c r="A76" s="105"/>
      <c r="B76" s="105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</row>
    <row r="77" spans="1:15" ht="10.5">
      <c r="A77" s="105"/>
      <c r="B77" s="105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</row>
    <row r="78" spans="1:15" ht="10.5">
      <c r="A78" s="105"/>
      <c r="B78" s="105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</row>
    <row r="79" spans="1:15" ht="10.5">
      <c r="A79" s="105"/>
      <c r="B79" s="105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1:15" ht="10.5">
      <c r="A80" s="105"/>
      <c r="B80" s="105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ht="10.5">
      <c r="A81" s="105"/>
      <c r="B81" s="105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ht="10.5">
      <c r="A82" s="105"/>
      <c r="B82" s="105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3" spans="1:15" ht="10.5">
      <c r="A83" s="105"/>
      <c r="B83" s="105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</row>
    <row r="84" spans="1:15" ht="10.5">
      <c r="A84" s="105"/>
      <c r="B84" s="105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</row>
    <row r="85" spans="1:15" ht="10.5">
      <c r="A85" s="105"/>
      <c r="B85" s="105"/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</row>
    <row r="86" spans="1:15" ht="10.5">
      <c r="A86" s="105"/>
      <c r="B86" s="105"/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</row>
    <row r="87" spans="1:15" ht="10.5">
      <c r="A87" s="105"/>
      <c r="B87" s="105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</row>
    <row r="88" spans="1:15" ht="10.5">
      <c r="A88" s="105"/>
      <c r="B88" s="105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</row>
    <row r="89" spans="1:15" ht="10.5">
      <c r="A89" s="105"/>
      <c r="B89" s="105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1:15" ht="10.5">
      <c r="A90" s="105"/>
      <c r="B90" s="105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</row>
    <row r="91" spans="1:15" ht="10.5">
      <c r="A91" s="105"/>
      <c r="B91" s="105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</row>
    <row r="92" spans="1:15" ht="10.5">
      <c r="A92" s="105"/>
      <c r="B92" s="105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</row>
    <row r="93" spans="1:15" ht="10.5">
      <c r="A93" s="105"/>
      <c r="B93" s="105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:15" ht="10.5">
      <c r="A94" s="105"/>
      <c r="B94" s="105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1:15" ht="10.5">
      <c r="A95" s="105"/>
      <c r="B95" s="105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</row>
    <row r="96" spans="1:15" ht="10.5">
      <c r="A96" s="105"/>
      <c r="B96" s="105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</row>
    <row r="97" spans="1:15" ht="10.5">
      <c r="A97" s="105"/>
      <c r="B97" s="105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</row>
    <row r="98" spans="1:15" ht="10.5">
      <c r="A98" s="105"/>
      <c r="B98" s="105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</row>
    <row r="99" spans="1:15" ht="10.5">
      <c r="A99" s="105"/>
      <c r="B99" s="105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</row>
    <row r="100" spans="1:15" ht="10.5">
      <c r="A100" s="105"/>
      <c r="B100" s="105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</row>
    <row r="101" ht="10.5">
      <c r="D101" s="107"/>
    </row>
    <row r="102" ht="10.5">
      <c r="D102" s="107"/>
    </row>
    <row r="103" ht="10.5">
      <c r="D103" s="107"/>
    </row>
    <row r="104" ht="10.5">
      <c r="D104" s="107"/>
    </row>
    <row r="105" ht="10.5">
      <c r="D105" s="107"/>
    </row>
    <row r="106" ht="10.5">
      <c r="D106" s="107"/>
    </row>
    <row r="107" ht="10.5">
      <c r="D107" s="107"/>
    </row>
    <row r="108" ht="10.5">
      <c r="D108" s="107"/>
    </row>
    <row r="109" ht="10.5">
      <c r="D109" s="107"/>
    </row>
    <row r="110" ht="10.5">
      <c r="D110" s="107"/>
    </row>
    <row r="111" ht="10.5">
      <c r="D111" s="107"/>
    </row>
    <row r="112" ht="10.5">
      <c r="D112" s="107"/>
    </row>
    <row r="113" ht="10.5">
      <c r="D113" s="107"/>
    </row>
    <row r="114" ht="10.5">
      <c r="D114" s="107"/>
    </row>
    <row r="115" ht="10.5">
      <c r="D115" s="107"/>
    </row>
    <row r="116" ht="10.5">
      <c r="D116" s="107"/>
    </row>
    <row r="117" ht="10.5">
      <c r="D117" s="107"/>
    </row>
    <row r="118" ht="10.5">
      <c r="D118" s="107"/>
    </row>
    <row r="119" ht="10.5">
      <c r="D119" s="107"/>
    </row>
    <row r="120" ht="10.5">
      <c r="D120" s="107"/>
    </row>
    <row r="121" ht="10.5">
      <c r="D121" s="107"/>
    </row>
    <row r="122" ht="10.5">
      <c r="D122" s="107"/>
    </row>
    <row r="123" ht="10.5">
      <c r="D123" s="107"/>
    </row>
    <row r="124" ht="10.5">
      <c r="D124" s="107"/>
    </row>
    <row r="125" ht="10.5">
      <c r="D125" s="107"/>
    </row>
    <row r="126" ht="10.5">
      <c r="D126" s="107"/>
    </row>
    <row r="127" ht="10.5">
      <c r="D127" s="107"/>
    </row>
    <row r="128" ht="10.5">
      <c r="D128" s="107"/>
    </row>
    <row r="129" ht="10.5">
      <c r="D129" s="107"/>
    </row>
    <row r="130" ht="10.5">
      <c r="D130" s="107"/>
    </row>
    <row r="131" ht="10.5">
      <c r="D131" s="107"/>
    </row>
    <row r="132" ht="10.5">
      <c r="D132" s="107"/>
    </row>
    <row r="133" ht="10.5">
      <c r="D133" s="107"/>
    </row>
    <row r="134" ht="10.5">
      <c r="D134" s="107"/>
    </row>
    <row r="135" ht="10.5">
      <c r="D135" s="107"/>
    </row>
    <row r="136" ht="10.5">
      <c r="D136" s="107"/>
    </row>
    <row r="137" ht="10.5">
      <c r="D137" s="107"/>
    </row>
    <row r="138" ht="10.5">
      <c r="D138" s="107"/>
    </row>
    <row r="139" ht="10.5">
      <c r="D139" s="107"/>
    </row>
    <row r="140" ht="10.5">
      <c r="D140" s="107"/>
    </row>
    <row r="141" ht="10.5">
      <c r="D141" s="107"/>
    </row>
    <row r="142" ht="10.5">
      <c r="D142" s="107"/>
    </row>
    <row r="143" ht="10.5">
      <c r="D143" s="107"/>
    </row>
    <row r="144" ht="10.5">
      <c r="D144" s="107"/>
    </row>
    <row r="145" ht="10.5">
      <c r="D145" s="107"/>
    </row>
    <row r="146" ht="10.5">
      <c r="D146" s="107"/>
    </row>
    <row r="147" ht="10.5">
      <c r="D147" s="107"/>
    </row>
    <row r="148" ht="10.5">
      <c r="D148" s="107"/>
    </row>
    <row r="149" ht="10.5">
      <c r="D149" s="107"/>
    </row>
    <row r="150" ht="10.5">
      <c r="D150" s="107"/>
    </row>
    <row r="151" ht="10.5">
      <c r="D151" s="107"/>
    </row>
    <row r="152" ht="10.5">
      <c r="D152" s="107"/>
    </row>
    <row r="153" ht="10.5">
      <c r="D153" s="107"/>
    </row>
    <row r="154" ht="10.5">
      <c r="D154" s="107"/>
    </row>
    <row r="155" ht="10.5">
      <c r="D155" s="107"/>
    </row>
    <row r="156" ht="10.5">
      <c r="D156" s="107"/>
    </row>
    <row r="157" ht="10.5">
      <c r="D157" s="107"/>
    </row>
    <row r="158" ht="10.5">
      <c r="D158" s="107"/>
    </row>
    <row r="159" ht="10.5">
      <c r="D159" s="107"/>
    </row>
    <row r="160" ht="10.5">
      <c r="D160" s="107"/>
    </row>
    <row r="161" ht="10.5">
      <c r="D161" s="107"/>
    </row>
    <row r="162" ht="10.5">
      <c r="D162" s="107"/>
    </row>
    <row r="163" ht="10.5">
      <c r="D163" s="107"/>
    </row>
    <row r="164" ht="10.5">
      <c r="D164" s="107"/>
    </row>
    <row r="165" ht="10.5">
      <c r="D165" s="107"/>
    </row>
    <row r="166" ht="10.5">
      <c r="D166" s="107"/>
    </row>
    <row r="167" ht="10.5">
      <c r="D167" s="107"/>
    </row>
    <row r="168" ht="10.5">
      <c r="D168" s="107"/>
    </row>
    <row r="169" ht="10.5">
      <c r="D169" s="107"/>
    </row>
    <row r="170" ht="10.5">
      <c r="D170" s="107"/>
    </row>
    <row r="171" ht="10.5">
      <c r="D171" s="107"/>
    </row>
    <row r="172" ht="10.5">
      <c r="D172" s="107"/>
    </row>
    <row r="173" ht="10.5">
      <c r="D173" s="107"/>
    </row>
    <row r="174" ht="10.5">
      <c r="D174" s="107"/>
    </row>
    <row r="175" ht="10.5">
      <c r="D175" s="107"/>
    </row>
    <row r="176" ht="10.5">
      <c r="D176" s="107"/>
    </row>
    <row r="177" ht="10.5">
      <c r="D177" s="107"/>
    </row>
    <row r="178" ht="10.5">
      <c r="D178" s="107"/>
    </row>
    <row r="179" ht="10.5">
      <c r="D179" s="107"/>
    </row>
    <row r="180" ht="10.5">
      <c r="D180" s="107"/>
    </row>
    <row r="181" ht="10.5">
      <c r="D181" s="107"/>
    </row>
    <row r="182" ht="10.5">
      <c r="D182" s="107"/>
    </row>
    <row r="183" ht="10.5">
      <c r="D183" s="107"/>
    </row>
    <row r="184" ht="10.5">
      <c r="D184" s="107"/>
    </row>
    <row r="185" ht="10.5">
      <c r="D185" s="107"/>
    </row>
    <row r="186" ht="10.5">
      <c r="D186" s="107"/>
    </row>
    <row r="187" ht="10.5">
      <c r="D187" s="107"/>
    </row>
    <row r="188" ht="10.5">
      <c r="D188" s="107"/>
    </row>
    <row r="189" ht="10.5">
      <c r="D189" s="107"/>
    </row>
    <row r="190" ht="10.5">
      <c r="D190" s="107"/>
    </row>
    <row r="191" ht="10.5">
      <c r="D191" s="107"/>
    </row>
    <row r="192" ht="10.5">
      <c r="D192" s="107"/>
    </row>
    <row r="193" ht="10.5">
      <c r="D193" s="107"/>
    </row>
    <row r="194" ht="10.5">
      <c r="D194" s="107"/>
    </row>
    <row r="195" ht="10.5">
      <c r="D195" s="107"/>
    </row>
    <row r="196" ht="10.5">
      <c r="D196" s="107"/>
    </row>
    <row r="197" ht="10.5">
      <c r="D197" s="107"/>
    </row>
    <row r="198" ht="10.5">
      <c r="D198" s="107"/>
    </row>
    <row r="199" ht="10.5">
      <c r="D199" s="107"/>
    </row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E16" sqref="E16"/>
    </sheetView>
  </sheetViews>
  <sheetFormatPr defaultColWidth="9.140625" defaultRowHeight="15"/>
  <cols>
    <col min="3" max="3" width="3.140625" style="0" customWidth="1"/>
    <col min="6" max="6" width="2.57421875" style="0" customWidth="1"/>
  </cols>
  <sheetData>
    <row r="1" spans="1:8" ht="12.75">
      <c r="A1" s="2" t="s">
        <v>9</v>
      </c>
      <c r="B1" s="2"/>
      <c r="C1" s="2"/>
      <c r="D1" s="2" t="s">
        <v>10</v>
      </c>
      <c r="E1" s="2"/>
      <c r="F1" s="2"/>
      <c r="G1" s="2" t="s">
        <v>11</v>
      </c>
      <c r="H1" s="2"/>
    </row>
    <row r="2" spans="1:10" ht="12.75" thickBot="1">
      <c r="A2" s="3" t="s">
        <v>12</v>
      </c>
      <c r="B2" s="3" t="s">
        <v>13</v>
      </c>
      <c r="C2" s="2"/>
      <c r="D2" s="3" t="s">
        <v>13</v>
      </c>
      <c r="E2" s="3" t="s">
        <v>12</v>
      </c>
      <c r="F2" s="2"/>
      <c r="G2" s="6" t="s">
        <v>14</v>
      </c>
      <c r="H2" s="6" t="s">
        <v>15</v>
      </c>
      <c r="J2" s="114" t="s">
        <v>182</v>
      </c>
    </row>
    <row r="3" spans="1:8" ht="12.75" thickTop="1">
      <c r="A3" s="11"/>
      <c r="B3" s="11"/>
      <c r="C3" s="2"/>
      <c r="D3" s="14"/>
      <c r="E3" s="15"/>
      <c r="F3" s="2"/>
      <c r="G3" s="4"/>
      <c r="H3" s="4"/>
    </row>
    <row r="4" spans="1:10" ht="12.75">
      <c r="A4" s="11" t="s">
        <v>19</v>
      </c>
      <c r="B4" s="12" t="s">
        <v>18</v>
      </c>
      <c r="C4" s="2"/>
      <c r="D4" s="12" t="s">
        <v>18</v>
      </c>
      <c r="E4" s="11" t="s">
        <v>19</v>
      </c>
      <c r="F4" s="2"/>
      <c r="G4" s="26" t="s">
        <v>20</v>
      </c>
      <c r="H4" s="8" t="s">
        <v>21</v>
      </c>
      <c r="J4">
        <v>1</v>
      </c>
    </row>
    <row r="5" spans="1:10" ht="12.75">
      <c r="A5" s="9" t="s">
        <v>22</v>
      </c>
      <c r="B5" s="10" t="s">
        <v>23</v>
      </c>
      <c r="C5" s="2"/>
      <c r="D5" s="10" t="s">
        <v>23</v>
      </c>
      <c r="E5" s="9" t="s">
        <v>22</v>
      </c>
      <c r="F5" s="2"/>
      <c r="G5" s="26" t="s">
        <v>8</v>
      </c>
      <c r="H5" s="8" t="s">
        <v>24</v>
      </c>
      <c r="J5">
        <v>2</v>
      </c>
    </row>
    <row r="6" spans="1:10" ht="12.75">
      <c r="A6" s="9" t="s">
        <v>28</v>
      </c>
      <c r="B6" s="10" t="s">
        <v>27</v>
      </c>
      <c r="C6" s="2"/>
      <c r="D6" s="10" t="s">
        <v>27</v>
      </c>
      <c r="E6" s="9" t="s">
        <v>28</v>
      </c>
      <c r="F6" s="2"/>
      <c r="G6" s="5"/>
      <c r="H6" s="5"/>
      <c r="J6">
        <v>3</v>
      </c>
    </row>
    <row r="7" spans="1:8" ht="12.75" thickBot="1">
      <c r="A7" s="9" t="s">
        <v>32</v>
      </c>
      <c r="B7" s="10" t="s">
        <v>31</v>
      </c>
      <c r="C7" s="2"/>
      <c r="D7" s="10" t="s">
        <v>31</v>
      </c>
      <c r="E7" s="9" t="s">
        <v>32</v>
      </c>
      <c r="F7" s="2"/>
      <c r="G7" s="6" t="s">
        <v>15</v>
      </c>
      <c r="H7" s="6" t="s">
        <v>14</v>
      </c>
    </row>
    <row r="8" spans="1:8" ht="12.75" thickTop="1">
      <c r="A8" s="9" t="s">
        <v>25</v>
      </c>
      <c r="B8" s="10" t="s">
        <v>26</v>
      </c>
      <c r="C8" s="2"/>
      <c r="D8" s="10" t="s">
        <v>26</v>
      </c>
      <c r="E8" s="9" t="s">
        <v>25</v>
      </c>
      <c r="F8" s="2"/>
      <c r="G8" s="4"/>
      <c r="H8" s="4"/>
    </row>
    <row r="9" spans="1:8" ht="12.75">
      <c r="A9" s="9" t="s">
        <v>36</v>
      </c>
      <c r="B9" s="10" t="s">
        <v>35</v>
      </c>
      <c r="C9" s="2"/>
      <c r="D9" s="10" t="s">
        <v>35</v>
      </c>
      <c r="E9" s="9" t="s">
        <v>36</v>
      </c>
      <c r="F9" s="2"/>
      <c r="G9" s="8" t="s">
        <v>21</v>
      </c>
      <c r="H9" s="7" t="s">
        <v>20</v>
      </c>
    </row>
    <row r="10" spans="1:8" ht="12.75">
      <c r="A10" s="9" t="s">
        <v>40</v>
      </c>
      <c r="B10" s="10" t="s">
        <v>39</v>
      </c>
      <c r="C10" s="2"/>
      <c r="D10" s="10" t="s">
        <v>39</v>
      </c>
      <c r="E10" s="9" t="s">
        <v>40</v>
      </c>
      <c r="F10" s="2"/>
      <c r="G10" s="8" t="s">
        <v>24</v>
      </c>
      <c r="H10" s="7" t="s">
        <v>8</v>
      </c>
    </row>
    <row r="11" spans="1:8" ht="12.75">
      <c r="A11" s="9" t="s">
        <v>33</v>
      </c>
      <c r="B11" s="10" t="s">
        <v>34</v>
      </c>
      <c r="C11" s="2"/>
      <c r="D11" s="10" t="s">
        <v>34</v>
      </c>
      <c r="E11" s="9" t="s">
        <v>33</v>
      </c>
      <c r="F11" s="2"/>
      <c r="G11" s="2"/>
      <c r="H11" s="2"/>
    </row>
    <row r="12" spans="1:9" ht="12.75" thickBot="1">
      <c r="A12" s="9" t="s">
        <v>46</v>
      </c>
      <c r="B12" s="10" t="s">
        <v>45</v>
      </c>
      <c r="C12" s="2"/>
      <c r="D12" s="10" t="s">
        <v>45</v>
      </c>
      <c r="E12" s="9" t="s">
        <v>46</v>
      </c>
      <c r="F12" s="2"/>
      <c r="G12" s="17" t="s">
        <v>115</v>
      </c>
      <c r="H12" s="2"/>
      <c r="I12" s="17" t="s">
        <v>120</v>
      </c>
    </row>
    <row r="13" spans="1:9" ht="12.75" thickTop="1">
      <c r="A13" s="9" t="s">
        <v>50</v>
      </c>
      <c r="B13" s="10" t="s">
        <v>49</v>
      </c>
      <c r="C13" s="2"/>
      <c r="D13" s="10" t="s">
        <v>49</v>
      </c>
      <c r="E13" s="9" t="s">
        <v>50</v>
      </c>
      <c r="F13" s="2"/>
      <c r="G13" s="11" t="s">
        <v>127</v>
      </c>
      <c r="H13" s="2"/>
      <c r="I13" s="11"/>
    </row>
    <row r="14" spans="1:9" ht="12.75">
      <c r="A14" s="9" t="s">
        <v>54</v>
      </c>
      <c r="B14" s="10" t="s">
        <v>53</v>
      </c>
      <c r="C14" s="2"/>
      <c r="D14" s="10" t="s">
        <v>53</v>
      </c>
      <c r="E14" s="9" t="s">
        <v>54</v>
      </c>
      <c r="F14" s="2"/>
      <c r="G14" s="25" t="s">
        <v>116</v>
      </c>
      <c r="H14" s="2"/>
      <c r="I14" s="25" t="s">
        <v>121</v>
      </c>
    </row>
    <row r="15" spans="1:8" ht="12.75">
      <c r="A15" s="9" t="s">
        <v>58</v>
      </c>
      <c r="B15" s="10" t="s">
        <v>57</v>
      </c>
      <c r="C15" s="2"/>
      <c r="D15" s="10" t="s">
        <v>57</v>
      </c>
      <c r="E15" s="9" t="s">
        <v>58</v>
      </c>
      <c r="F15" s="2"/>
      <c r="G15" s="25" t="s">
        <v>117</v>
      </c>
      <c r="H15" s="2"/>
    </row>
    <row r="16" spans="1:8" ht="12.75">
      <c r="A16" s="9" t="s">
        <v>62</v>
      </c>
      <c r="B16" s="10" t="s">
        <v>61</v>
      </c>
      <c r="C16" s="2"/>
      <c r="D16" s="10" t="s">
        <v>61</v>
      </c>
      <c r="E16" s="9" t="s">
        <v>62</v>
      </c>
      <c r="F16" s="2"/>
      <c r="G16" s="25" t="s">
        <v>118</v>
      </c>
      <c r="H16" s="2"/>
    </row>
    <row r="17" spans="1:8" ht="12.75">
      <c r="A17" s="9" t="s">
        <v>63</v>
      </c>
      <c r="B17" s="10" t="s">
        <v>64</v>
      </c>
      <c r="C17" s="2"/>
      <c r="D17" s="10" t="s">
        <v>64</v>
      </c>
      <c r="E17" s="9" t="s">
        <v>63</v>
      </c>
      <c r="F17" s="2"/>
      <c r="G17" s="2"/>
      <c r="H17" s="2"/>
    </row>
    <row r="18" spans="1:17" ht="12.75" thickBot="1">
      <c r="A18" s="9" t="s">
        <v>68</v>
      </c>
      <c r="B18" s="10" t="s">
        <v>67</v>
      </c>
      <c r="C18" s="2"/>
      <c r="D18" s="10" t="s">
        <v>67</v>
      </c>
      <c r="E18" s="9" t="s">
        <v>68</v>
      </c>
      <c r="F18" s="2"/>
      <c r="G18" s="22" t="s">
        <v>114</v>
      </c>
      <c r="H18" s="23"/>
      <c r="I18" s="23"/>
      <c r="J18" s="23"/>
      <c r="K18" s="23"/>
      <c r="L18" s="23"/>
      <c r="M18" s="23"/>
      <c r="N18" s="23"/>
      <c r="O18" s="23"/>
      <c r="P18" s="23"/>
      <c r="Q18" s="24"/>
    </row>
    <row r="19" spans="1:17" ht="12.75" thickTop="1">
      <c r="A19" s="9" t="s">
        <v>72</v>
      </c>
      <c r="B19" s="10" t="s">
        <v>71</v>
      </c>
      <c r="C19" s="2"/>
      <c r="D19" s="10" t="s">
        <v>71</v>
      </c>
      <c r="E19" s="9" t="s">
        <v>72</v>
      </c>
      <c r="F19" s="2"/>
      <c r="G19" s="32" t="s">
        <v>128</v>
      </c>
      <c r="H19" s="21"/>
      <c r="I19" s="19"/>
      <c r="J19" s="19"/>
      <c r="K19" s="19"/>
      <c r="L19" s="19"/>
      <c r="M19" s="19"/>
      <c r="N19" s="19"/>
      <c r="O19" s="19"/>
      <c r="P19" s="19"/>
      <c r="Q19" s="18"/>
    </row>
    <row r="20" spans="1:17" ht="12.75">
      <c r="A20" s="9" t="s">
        <v>76</v>
      </c>
      <c r="B20" s="10" t="s">
        <v>75</v>
      </c>
      <c r="C20" s="2"/>
      <c r="D20" s="10" t="s">
        <v>75</v>
      </c>
      <c r="E20" s="9" t="s">
        <v>76</v>
      </c>
      <c r="F20" s="2"/>
      <c r="G20" s="34" t="s">
        <v>119</v>
      </c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1:17" ht="12.75">
      <c r="A21" s="9" t="s">
        <v>29</v>
      </c>
      <c r="B21" s="10" t="s">
        <v>30</v>
      </c>
      <c r="C21" s="2"/>
      <c r="D21" s="10" t="s">
        <v>30</v>
      </c>
      <c r="E21" s="9" t="s">
        <v>29</v>
      </c>
      <c r="F21" s="2"/>
      <c r="G21" s="37" t="s">
        <v>129</v>
      </c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2" spans="1:17" ht="13.5" customHeight="1">
      <c r="A22" s="9" t="s">
        <v>80</v>
      </c>
      <c r="B22" s="10" t="s">
        <v>79</v>
      </c>
      <c r="C22" s="2"/>
      <c r="D22" s="10" t="s">
        <v>79</v>
      </c>
      <c r="E22" s="9" t="s">
        <v>80</v>
      </c>
      <c r="F22" s="2"/>
      <c r="G22" s="130" t="s">
        <v>130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2"/>
    </row>
    <row r="23" spans="1:17" ht="12.75">
      <c r="A23" s="9" t="s">
        <v>82</v>
      </c>
      <c r="B23" s="10" t="s">
        <v>81</v>
      </c>
      <c r="C23" s="2"/>
      <c r="D23" s="10" t="s">
        <v>81</v>
      </c>
      <c r="E23" s="9" t="s">
        <v>82</v>
      </c>
      <c r="F23" s="2"/>
      <c r="G23" s="133"/>
      <c r="H23" s="134"/>
      <c r="I23" s="134"/>
      <c r="J23" s="134"/>
      <c r="K23" s="134"/>
      <c r="L23" s="134"/>
      <c r="M23" s="134"/>
      <c r="N23" s="134"/>
      <c r="O23" s="134"/>
      <c r="P23" s="134"/>
      <c r="Q23" s="135"/>
    </row>
    <row r="24" spans="1:17" ht="12.75">
      <c r="A24" s="9" t="s">
        <v>86</v>
      </c>
      <c r="B24" s="10" t="s">
        <v>85</v>
      </c>
      <c r="C24" s="2"/>
      <c r="D24" s="10" t="s">
        <v>85</v>
      </c>
      <c r="E24" s="9" t="s">
        <v>86</v>
      </c>
      <c r="F24" s="2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5"/>
    </row>
    <row r="25" spans="1:17" ht="12.75">
      <c r="A25" s="9" t="s">
        <v>16</v>
      </c>
      <c r="B25" s="10" t="s">
        <v>17</v>
      </c>
      <c r="C25" s="2"/>
      <c r="D25" s="10" t="s">
        <v>17</v>
      </c>
      <c r="E25" s="9" t="s">
        <v>16</v>
      </c>
      <c r="F25" s="2"/>
      <c r="G25" s="133"/>
      <c r="H25" s="134"/>
      <c r="I25" s="134"/>
      <c r="J25" s="134"/>
      <c r="K25" s="134"/>
      <c r="L25" s="134"/>
      <c r="M25" s="134"/>
      <c r="N25" s="134"/>
      <c r="O25" s="134"/>
      <c r="P25" s="134"/>
      <c r="Q25" s="135"/>
    </row>
    <row r="26" spans="1:17" ht="12.75">
      <c r="A26" s="9" t="s">
        <v>65</v>
      </c>
      <c r="B26" s="10" t="s">
        <v>66</v>
      </c>
      <c r="C26" s="2"/>
      <c r="D26" s="10" t="s">
        <v>66</v>
      </c>
      <c r="E26" s="9" t="s">
        <v>65</v>
      </c>
      <c r="F26" s="2"/>
      <c r="G26" s="136"/>
      <c r="H26" s="137"/>
      <c r="I26" s="137"/>
      <c r="J26" s="137"/>
      <c r="K26" s="137"/>
      <c r="L26" s="137"/>
      <c r="M26" s="137"/>
      <c r="N26" s="137"/>
      <c r="O26" s="137"/>
      <c r="P26" s="137"/>
      <c r="Q26" s="138"/>
    </row>
    <row r="27" spans="1:17" ht="12.75">
      <c r="A27" s="9" t="s">
        <v>92</v>
      </c>
      <c r="B27" s="10" t="s">
        <v>91</v>
      </c>
      <c r="C27" s="2"/>
      <c r="D27" s="10" t="s">
        <v>91</v>
      </c>
      <c r="E27" s="9" t="s">
        <v>92</v>
      </c>
      <c r="F27" s="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8" ht="12.75">
      <c r="A28" s="9" t="s">
        <v>87</v>
      </c>
      <c r="B28" s="10" t="s">
        <v>88</v>
      </c>
      <c r="C28" s="2"/>
      <c r="D28" s="10" t="s">
        <v>88</v>
      </c>
      <c r="E28" s="9" t="s">
        <v>87</v>
      </c>
      <c r="F28" s="2"/>
      <c r="G28" s="2"/>
      <c r="H28" s="2"/>
    </row>
    <row r="29" spans="1:21" ht="12.75">
      <c r="A29" s="9" t="s">
        <v>69</v>
      </c>
      <c r="B29" s="10" t="s">
        <v>70</v>
      </c>
      <c r="C29" s="2"/>
      <c r="D29" s="10" t="s">
        <v>70</v>
      </c>
      <c r="E29" s="9" t="s">
        <v>69</v>
      </c>
      <c r="F29" s="2"/>
      <c r="G29" s="2"/>
      <c r="H29" s="2"/>
      <c r="U29" s="33"/>
    </row>
    <row r="30" spans="1:8" ht="12.75">
      <c r="A30" s="9" t="s">
        <v>43</v>
      </c>
      <c r="B30" s="10" t="s">
        <v>44</v>
      </c>
      <c r="C30" s="2"/>
      <c r="D30" s="10" t="s">
        <v>44</v>
      </c>
      <c r="E30" s="9" t="s">
        <v>43</v>
      </c>
      <c r="F30" s="2"/>
      <c r="G30" s="2"/>
      <c r="H30" s="2"/>
    </row>
    <row r="31" spans="1:8" ht="12.75">
      <c r="A31" s="9" t="s">
        <v>96</v>
      </c>
      <c r="B31" s="10" t="s">
        <v>95</v>
      </c>
      <c r="C31" s="2"/>
      <c r="D31" s="10" t="s">
        <v>95</v>
      </c>
      <c r="E31" s="9" t="s">
        <v>96</v>
      </c>
      <c r="F31" s="2"/>
      <c r="G31" s="2"/>
      <c r="H31" s="2"/>
    </row>
    <row r="32" spans="1:8" ht="12.75">
      <c r="A32" s="9" t="s">
        <v>100</v>
      </c>
      <c r="B32" s="10" t="s">
        <v>99</v>
      </c>
      <c r="C32" s="2"/>
      <c r="D32" s="10" t="s">
        <v>99</v>
      </c>
      <c r="E32" s="9" t="s">
        <v>100</v>
      </c>
      <c r="F32" s="2"/>
      <c r="G32" s="2"/>
      <c r="H32" s="2"/>
    </row>
    <row r="33" spans="1:8" ht="12.75">
      <c r="A33" s="9" t="s">
        <v>102</v>
      </c>
      <c r="B33" s="10" t="s">
        <v>101</v>
      </c>
      <c r="C33" s="2"/>
      <c r="D33" s="10" t="s">
        <v>101</v>
      </c>
      <c r="E33" s="9" t="s">
        <v>102</v>
      </c>
      <c r="F33" s="2"/>
      <c r="G33" s="2"/>
      <c r="H33" s="2"/>
    </row>
    <row r="34" spans="1:8" ht="12.75">
      <c r="A34" s="9" t="s">
        <v>97</v>
      </c>
      <c r="B34" s="10" t="s">
        <v>98</v>
      </c>
      <c r="C34" s="2"/>
      <c r="D34" s="10" t="s">
        <v>98</v>
      </c>
      <c r="E34" s="9" t="s">
        <v>97</v>
      </c>
      <c r="F34" s="2"/>
      <c r="G34" s="2"/>
      <c r="H34" s="2"/>
    </row>
    <row r="35" spans="1:8" ht="12.75">
      <c r="A35" s="9" t="s">
        <v>89</v>
      </c>
      <c r="B35" s="10" t="s">
        <v>90</v>
      </c>
      <c r="C35" s="2"/>
      <c r="D35" s="10" t="s">
        <v>90</v>
      </c>
      <c r="E35" s="9" t="s">
        <v>89</v>
      </c>
      <c r="F35" s="2"/>
      <c r="G35" s="2"/>
      <c r="H35" s="2"/>
    </row>
    <row r="36" spans="1:8" ht="12.75">
      <c r="A36" s="9" t="s">
        <v>47</v>
      </c>
      <c r="B36" s="10" t="s">
        <v>48</v>
      </c>
      <c r="C36" s="2"/>
      <c r="D36" s="10" t="s">
        <v>48</v>
      </c>
      <c r="E36" s="9" t="s">
        <v>47</v>
      </c>
      <c r="F36" s="2"/>
      <c r="G36" s="2"/>
      <c r="H36" s="2"/>
    </row>
    <row r="37" spans="1:8" ht="12.75">
      <c r="A37" s="9" t="s">
        <v>106</v>
      </c>
      <c r="B37" s="10" t="s">
        <v>105</v>
      </c>
      <c r="C37" s="2"/>
      <c r="D37" s="10" t="s">
        <v>105</v>
      </c>
      <c r="E37" s="9" t="s">
        <v>106</v>
      </c>
      <c r="F37" s="2"/>
      <c r="G37" s="2"/>
      <c r="H37" s="2"/>
    </row>
    <row r="38" spans="1:8" ht="12.75">
      <c r="A38" s="9" t="s">
        <v>108</v>
      </c>
      <c r="B38" s="10" t="s">
        <v>107</v>
      </c>
      <c r="C38" s="2"/>
      <c r="D38" s="10" t="s">
        <v>107</v>
      </c>
      <c r="E38" s="9" t="s">
        <v>108</v>
      </c>
      <c r="F38" s="2"/>
      <c r="G38" s="2"/>
      <c r="H38" s="2"/>
    </row>
    <row r="39" spans="1:8" ht="12.75">
      <c r="A39" s="9" t="s">
        <v>93</v>
      </c>
      <c r="B39" s="10" t="s">
        <v>94</v>
      </c>
      <c r="C39" s="2"/>
      <c r="D39" s="10" t="s">
        <v>94</v>
      </c>
      <c r="E39" s="9" t="s">
        <v>93</v>
      </c>
      <c r="F39" s="2"/>
      <c r="G39" s="2"/>
      <c r="H39" s="2"/>
    </row>
    <row r="40" spans="1:8" ht="12.75">
      <c r="A40" s="9" t="s">
        <v>55</v>
      </c>
      <c r="B40" s="10" t="s">
        <v>56</v>
      </c>
      <c r="C40" s="2"/>
      <c r="D40" s="10" t="s">
        <v>56</v>
      </c>
      <c r="E40" s="9" t="s">
        <v>55</v>
      </c>
      <c r="F40" s="2"/>
      <c r="G40" s="2"/>
      <c r="H40" s="2"/>
    </row>
    <row r="41" spans="1:8" ht="12.75">
      <c r="A41" s="9" t="s">
        <v>37</v>
      </c>
      <c r="B41" s="10" t="s">
        <v>38</v>
      </c>
      <c r="C41" s="2"/>
      <c r="D41" s="10" t="s">
        <v>38</v>
      </c>
      <c r="E41" s="9" t="s">
        <v>37</v>
      </c>
      <c r="F41" s="2"/>
      <c r="G41" s="2" t="s">
        <v>63</v>
      </c>
      <c r="H41" s="13" t="s">
        <v>109</v>
      </c>
    </row>
    <row r="42" spans="1:8" ht="12.75">
      <c r="A42" s="9" t="s">
        <v>77</v>
      </c>
      <c r="B42" s="10" t="s">
        <v>78</v>
      </c>
      <c r="C42" s="2"/>
      <c r="D42" s="10" t="s">
        <v>78</v>
      </c>
      <c r="E42" s="9" t="s">
        <v>77</v>
      </c>
      <c r="F42" s="2"/>
      <c r="G42" s="2"/>
      <c r="H42" s="2"/>
    </row>
    <row r="43" spans="1:8" ht="12.75">
      <c r="A43" s="9" t="s">
        <v>110</v>
      </c>
      <c r="B43" s="10" t="s">
        <v>111</v>
      </c>
      <c r="C43" s="2"/>
      <c r="D43" s="10" t="s">
        <v>111</v>
      </c>
      <c r="E43" s="9" t="s">
        <v>110</v>
      </c>
      <c r="F43" s="2"/>
      <c r="G43" s="2"/>
      <c r="H43" s="2"/>
    </row>
    <row r="44" spans="1:8" ht="12.75">
      <c r="A44" s="9" t="s">
        <v>83</v>
      </c>
      <c r="B44" s="10" t="s">
        <v>84</v>
      </c>
      <c r="C44" s="2"/>
      <c r="D44" s="10" t="s">
        <v>84</v>
      </c>
      <c r="E44" s="9" t="s">
        <v>83</v>
      </c>
      <c r="F44" s="2"/>
      <c r="G44" s="2"/>
      <c r="H44" s="2"/>
    </row>
    <row r="45" spans="1:8" ht="12.75">
      <c r="A45" s="9" t="s">
        <v>103</v>
      </c>
      <c r="B45" s="10" t="s">
        <v>104</v>
      </c>
      <c r="C45" s="2"/>
      <c r="D45" s="10" t="s">
        <v>104</v>
      </c>
      <c r="E45" s="9" t="s">
        <v>103</v>
      </c>
      <c r="F45" s="2"/>
      <c r="G45" s="2"/>
      <c r="H45" s="2"/>
    </row>
    <row r="46" spans="1:8" ht="12.75">
      <c r="A46" s="9" t="s">
        <v>73</v>
      </c>
      <c r="B46" s="10" t="s">
        <v>74</v>
      </c>
      <c r="C46" s="2"/>
      <c r="D46" s="10" t="s">
        <v>74</v>
      </c>
      <c r="E46" s="9" t="s">
        <v>73</v>
      </c>
      <c r="F46" s="2"/>
      <c r="G46" s="2"/>
      <c r="H46" s="2"/>
    </row>
    <row r="47" spans="1:8" ht="12.75">
      <c r="A47" s="9" t="s">
        <v>41</v>
      </c>
      <c r="B47" s="10" t="s">
        <v>42</v>
      </c>
      <c r="C47" s="2"/>
      <c r="D47" s="10" t="s">
        <v>42</v>
      </c>
      <c r="E47" s="9" t="s">
        <v>41</v>
      </c>
      <c r="F47" s="2"/>
      <c r="G47" s="2"/>
      <c r="H47" s="2"/>
    </row>
    <row r="48" spans="1:8" ht="12.75">
      <c r="A48" s="9" t="s">
        <v>112</v>
      </c>
      <c r="B48" s="10" t="s">
        <v>113</v>
      </c>
      <c r="C48" s="2"/>
      <c r="D48" s="10" t="s">
        <v>113</v>
      </c>
      <c r="E48" s="9" t="s">
        <v>112</v>
      </c>
      <c r="F48" s="2"/>
      <c r="G48" s="2"/>
      <c r="H48" s="2"/>
    </row>
    <row r="49" spans="1:8" ht="12.75">
      <c r="A49" s="9" t="s">
        <v>59</v>
      </c>
      <c r="B49" s="10" t="s">
        <v>60</v>
      </c>
      <c r="C49" s="2"/>
      <c r="D49" s="10" t="s">
        <v>60</v>
      </c>
      <c r="E49" s="9" t="s">
        <v>59</v>
      </c>
      <c r="G49" s="2"/>
      <c r="H49" s="2"/>
    </row>
    <row r="50" spans="1:5" ht="12.75">
      <c r="A50" s="9" t="s">
        <v>51</v>
      </c>
      <c r="B50" s="10" t="s">
        <v>52</v>
      </c>
      <c r="C50" s="2"/>
      <c r="D50" s="10" t="s">
        <v>52</v>
      </c>
      <c r="E50" s="9" t="s">
        <v>51</v>
      </c>
    </row>
    <row r="51" spans="1:5" ht="12.75">
      <c r="A51" s="9"/>
      <c r="B51" s="10"/>
      <c r="C51" s="2"/>
      <c r="D51" s="10"/>
      <c r="E51" s="9"/>
    </row>
  </sheetData>
  <sheetProtection/>
  <mergeCells count="1">
    <mergeCell ref="G22:Q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</dc:title>
  <dc:subject/>
  <dc:creator>uruchida</dc:creator>
  <cp:keywords/>
  <dc:description/>
  <cp:lastModifiedBy>URUCHIDA</cp:lastModifiedBy>
  <cp:lastPrinted>2018-09-09T12:19:59Z</cp:lastPrinted>
  <dcterms:created xsi:type="dcterms:W3CDTF">2010-07-21T12:26:06Z</dcterms:created>
  <dcterms:modified xsi:type="dcterms:W3CDTF">2019-09-08T12:50:29Z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